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30" windowWidth="15360" windowHeight="8850" tabRatio="591" activeTab="1"/>
  </bookViews>
  <sheets>
    <sheet name="Qtrly Summary" sheetId="1" r:id="rId1"/>
    <sheet name="Qtrly Receipts and Disb" sheetId="2" r:id="rId2"/>
    <sheet name="Liabilities" sheetId="3" r:id="rId3"/>
  </sheets>
  <definedNames>
    <definedName name="_xlnm.Print_Area" localSheetId="2">'Liabilities'!$B$1:$E$38</definedName>
    <definedName name="_xlnm.Print_Area" localSheetId="1">'Qtrly Receipts and Disb'!$B$4:$N$146</definedName>
    <definedName name="_xlnm.Print_Area" localSheetId="0">'Qtrly Summary'!$B$2:$L$35</definedName>
  </definedNames>
  <calcPr calcMode="autoNoTable" fullCalcOnLoad="1"/>
</workbook>
</file>

<file path=xl/sharedStrings.xml><?xml version="1.0" encoding="utf-8"?>
<sst xmlns="http://schemas.openxmlformats.org/spreadsheetml/2006/main" count="297" uniqueCount="182">
  <si>
    <t xml:space="preserve"> </t>
  </si>
  <si>
    <t>Column 1</t>
  </si>
  <si>
    <t>Column 2</t>
  </si>
  <si>
    <t>Column 3</t>
  </si>
  <si>
    <t>Column 4</t>
  </si>
  <si>
    <t>Column 5</t>
  </si>
  <si>
    <t>Column 6</t>
  </si>
  <si>
    <t>Show &amp; Describe</t>
  </si>
  <si>
    <t xml:space="preserve"> ______________</t>
  </si>
  <si>
    <t>All Accounts</t>
  </si>
  <si>
    <t>Account</t>
  </si>
  <si>
    <t>Total Disbursements YTD</t>
  </si>
  <si>
    <t>Bank Statement Balance</t>
  </si>
  <si>
    <t>Plus Deposits in Transit</t>
  </si>
  <si>
    <t>Less Outstanding Checks</t>
  </si>
  <si>
    <t>Other</t>
  </si>
  <si>
    <t>Reconciled Bank Balance</t>
  </si>
  <si>
    <t>Excess Fees</t>
  </si>
  <si>
    <t xml:space="preserve">  </t>
  </si>
  <si>
    <t xml:space="preserve">Part Two </t>
  </si>
  <si>
    <t>1/1 thru</t>
  </si>
  <si>
    <t>4/1 thru</t>
  </si>
  <si>
    <t>7/1 thru</t>
  </si>
  <si>
    <t>10/1 thru</t>
  </si>
  <si>
    <t>Total</t>
  </si>
  <si>
    <t xml:space="preserve">Accounts </t>
  </si>
  <si>
    <t xml:space="preserve">Settlement </t>
  </si>
  <si>
    <t>Receipts</t>
  </si>
  <si>
    <t>3/31</t>
  </si>
  <si>
    <t>6/30</t>
  </si>
  <si>
    <t>9/30</t>
  </si>
  <si>
    <t>12/31</t>
  </si>
  <si>
    <t>YTD</t>
  </si>
  <si>
    <t xml:space="preserve">Federal Grants/Reimbursements </t>
  </si>
  <si>
    <t>State Grants</t>
  </si>
  <si>
    <t>State Fees For Services</t>
  </si>
  <si>
    <t>Fiscal Court</t>
  </si>
  <si>
    <t>Licenses and Taxes</t>
  </si>
  <si>
    <t>Motor Vehicle:</t>
  </si>
  <si>
    <t>Licenses and Transfers</t>
  </si>
  <si>
    <t>Usage Tax</t>
  </si>
  <si>
    <t>Tangible Personal Property Tax</t>
  </si>
  <si>
    <t>Fish and Game</t>
  </si>
  <si>
    <t>Marriage</t>
  </si>
  <si>
    <t>Occupational</t>
  </si>
  <si>
    <t>Beer  &amp; Liquor</t>
  </si>
  <si>
    <t>Deed Transfer Tax</t>
  </si>
  <si>
    <t>Delinquent Taxes</t>
  </si>
  <si>
    <t>Fees Collected for Services</t>
  </si>
  <si>
    <t>Recordings:</t>
  </si>
  <si>
    <t>Deeds, Easements, and Contracts</t>
  </si>
  <si>
    <t xml:space="preserve">Real Estate Mortgages </t>
  </si>
  <si>
    <t>Chattel Mortgages &amp; Financing Stmnts</t>
  </si>
  <si>
    <t>Powers of Attorney</t>
  </si>
  <si>
    <t>All Other Recordings</t>
  </si>
  <si>
    <t>Charges for Other Services:</t>
  </si>
  <si>
    <t>Copywork</t>
  </si>
  <si>
    <t>Interest Earned</t>
  </si>
  <si>
    <t xml:space="preserve">Total Revenues  </t>
  </si>
  <si>
    <t>Petty Cash</t>
  </si>
  <si>
    <t>Borrowed Money</t>
  </si>
  <si>
    <t xml:space="preserve">Total Receipts </t>
  </si>
  <si>
    <t>Part Three</t>
  </si>
  <si>
    <t>Settlement</t>
  </si>
  <si>
    <t>Disbursements</t>
  </si>
  <si>
    <t>Licenses &amp; Transfers</t>
  </si>
  <si>
    <t>Tangible Personal Prop Tax</t>
  </si>
  <si>
    <t>Licenses: (describe)</t>
  </si>
  <si>
    <t>Fish &amp; Game</t>
  </si>
  <si>
    <t>Marriage Licenses</t>
  </si>
  <si>
    <t>Delinquent Tax</t>
  </si>
  <si>
    <t xml:space="preserve">Legal Process Tax </t>
  </si>
  <si>
    <t>Occupational Licenses</t>
  </si>
  <si>
    <t>Beer &amp; Liquor Licenses</t>
  </si>
  <si>
    <t>Payments to Sheriff</t>
  </si>
  <si>
    <t>Payments to County Attorney</t>
  </si>
  <si>
    <t>Personal Services</t>
  </si>
  <si>
    <t>County Clerk's Gross Salary</t>
  </si>
  <si>
    <t>County Clerk's Expense Allowance</t>
  </si>
  <si>
    <t>Deputies Gross Salaries</t>
  </si>
  <si>
    <t>Part Time Gross Salaries</t>
  </si>
  <si>
    <t>Overtime Gross</t>
  </si>
  <si>
    <t>Employer Paid Health Insurance</t>
  </si>
  <si>
    <t>Other Payroll Disbursements</t>
  </si>
  <si>
    <t xml:space="preserve">Contracted Services </t>
  </si>
  <si>
    <t>Advertising</t>
  </si>
  <si>
    <t>Printing &amp; Binding</t>
  </si>
  <si>
    <t>Conventions &amp; Travel</t>
  </si>
  <si>
    <t>Dues</t>
  </si>
  <si>
    <t>Postage</t>
  </si>
  <si>
    <t>Principal on Note</t>
  </si>
  <si>
    <t>Interest</t>
  </si>
  <si>
    <t>Office Equipment</t>
  </si>
  <si>
    <t>Vehicle</t>
  </si>
  <si>
    <t>For offices that fee pool, pay fees to county prior to December 31, or counties over 70,000 in population, show payments made on lines 68 and 69.</t>
  </si>
  <si>
    <t>Payments to County Treasurer</t>
  </si>
  <si>
    <t>Payments to State Treasurer</t>
  </si>
  <si>
    <t>Total Disbursements</t>
  </si>
  <si>
    <t>Multi-year Issues</t>
  </si>
  <si>
    <t>Issue</t>
  </si>
  <si>
    <t>Totals</t>
  </si>
  <si>
    <t>Where Budgeted</t>
  </si>
  <si>
    <t>Description</t>
  </si>
  <si>
    <t>Term (# of Years)</t>
  </si>
  <si>
    <t>Current Interest Rate</t>
  </si>
  <si>
    <t>Issue Date</t>
  </si>
  <si>
    <t>Total Principal Amount</t>
  </si>
  <si>
    <t>Total Interest Amount</t>
  </si>
  <si>
    <t>Total Issue</t>
  </si>
  <si>
    <t>Principal Balance Remaining</t>
  </si>
  <si>
    <t>Interest Balance Remaining</t>
  </si>
  <si>
    <t>Less Reserve Earnings</t>
  </si>
  <si>
    <t>Net Outstanding</t>
  </si>
  <si>
    <t>Next Payment Date</t>
  </si>
  <si>
    <t>Next Payment Amount</t>
  </si>
  <si>
    <t>Final Payment Date</t>
  </si>
  <si>
    <t>Short Term Liabilities</t>
  </si>
  <si>
    <t>Term</t>
  </si>
  <si>
    <t>Total Outstanding</t>
  </si>
  <si>
    <t>Total Outstanding Debt</t>
  </si>
  <si>
    <t>Comments:</t>
  </si>
  <si>
    <t>Budget</t>
  </si>
  <si>
    <t>Estimate</t>
  </si>
  <si>
    <t>Book Balance/Excess Fees</t>
  </si>
  <si>
    <r>
      <t>Licenses:</t>
    </r>
    <r>
      <rPr>
        <sz val="7"/>
        <rFont val="Footlight MT Light"/>
        <family val="1"/>
      </rPr>
      <t xml:space="preserve"> </t>
    </r>
    <r>
      <rPr>
        <sz val="6"/>
        <rFont val="Footlight MT Light"/>
        <family val="1"/>
      </rPr>
      <t>(describe)</t>
    </r>
  </si>
  <si>
    <r>
      <t xml:space="preserve">Other: </t>
    </r>
    <r>
      <rPr>
        <sz val="7"/>
        <rFont val="Footlight MT Light"/>
        <family val="1"/>
      </rPr>
      <t>(describe)</t>
    </r>
  </si>
  <si>
    <r>
      <t>Payments to State</t>
    </r>
    <r>
      <rPr>
        <b/>
        <sz val="6"/>
        <rFont val="Footlight MT Light"/>
        <family val="1"/>
      </rPr>
      <t xml:space="preserve"> </t>
    </r>
    <r>
      <rPr>
        <sz val="6"/>
        <rFont val="Footlight MT Light"/>
        <family val="1"/>
      </rPr>
      <t>(describe)</t>
    </r>
  </si>
  <si>
    <r>
      <t xml:space="preserve">Payments to Fiscal Court </t>
    </r>
    <r>
      <rPr>
        <sz val="6"/>
        <rFont val="Footlight MT Light"/>
        <family val="1"/>
      </rPr>
      <t>(describe)</t>
    </r>
  </si>
  <si>
    <r>
      <t xml:space="preserve">Payments to Other Districts </t>
    </r>
    <r>
      <rPr>
        <sz val="7"/>
        <rFont val="Footlight MT Light"/>
        <family val="1"/>
      </rPr>
      <t>(describe)</t>
    </r>
  </si>
  <si>
    <t xml:space="preserve">Employee Benefits </t>
  </si>
  <si>
    <r>
      <t xml:space="preserve">Supplies &amp; Materials </t>
    </r>
    <r>
      <rPr>
        <b/>
        <sz val="7"/>
        <rFont val="Footlight MT Light"/>
        <family val="1"/>
      </rPr>
      <t>(describe)</t>
    </r>
  </si>
  <si>
    <r>
      <t xml:space="preserve">Other Charges </t>
    </r>
    <r>
      <rPr>
        <b/>
        <sz val="7"/>
        <rFont val="Footlight MT Light"/>
        <family val="1"/>
      </rPr>
      <t>(describe)</t>
    </r>
  </si>
  <si>
    <r>
      <t xml:space="preserve">Debt Service </t>
    </r>
    <r>
      <rPr>
        <sz val="6"/>
        <rFont val="Footlight MT Light"/>
        <family val="1"/>
      </rPr>
      <t>(Borrowed money,interest,lease/purchases)</t>
    </r>
  </si>
  <si>
    <r>
      <t>Capital Outlay</t>
    </r>
    <r>
      <rPr>
        <sz val="6"/>
        <rFont val="Footlight MT Light"/>
        <family val="1"/>
      </rPr>
      <t xml:space="preserve"> (Outright purchases on tangible items lasting in nature) </t>
    </r>
  </si>
  <si>
    <r>
      <t xml:space="preserve">Receivable </t>
    </r>
    <r>
      <rPr>
        <b/>
        <sz val="6"/>
        <rFont val="Footlight MT Light"/>
        <family val="1"/>
      </rPr>
      <t>12/31</t>
    </r>
  </si>
  <si>
    <t>Obligations</t>
  </si>
  <si>
    <r>
      <t>12/31</t>
    </r>
    <r>
      <rPr>
        <b/>
        <sz val="10"/>
        <rFont val="Footlight MT Light"/>
        <family val="1"/>
      </rPr>
      <t xml:space="preserve"> Unpaid</t>
    </r>
  </si>
  <si>
    <t>Part Two (continued)</t>
  </si>
  <si>
    <t>Part Three (continued)</t>
  </si>
  <si>
    <r>
      <t>Accounts Receivable</t>
    </r>
    <r>
      <rPr>
        <b/>
        <sz val="6"/>
        <rFont val="Footlight MT Light"/>
        <family val="1"/>
      </rPr>
      <t xml:space="preserve"> as of 12/31</t>
    </r>
  </si>
  <si>
    <r>
      <t>Unpaid Obligations</t>
    </r>
    <r>
      <rPr>
        <b/>
        <sz val="6"/>
        <rFont val="Footlight MT Light"/>
        <family val="1"/>
      </rPr>
      <t xml:space="preserve"> as of 12/31</t>
    </r>
  </si>
  <si>
    <t>Budget Estimate</t>
  </si>
  <si>
    <t>Part One - Summary and Reconciliation of All Accounts</t>
  </si>
  <si>
    <t>__________</t>
  </si>
  <si>
    <t xml:space="preserve"> (If no outstanding advancements, loans, leases,  or other debt, show "$0".)</t>
  </si>
  <si>
    <t>Part Four - Liabilities Outstanding</t>
  </si>
  <si>
    <t>Copy the figure shown on Line 70  in the Budget Estimate column to the Summary on page 1, column 1, line 2.  Copy the figure shown on Line 70 in the Total YTD column to page 1, column 2, line 2.  Copy the figure shown on Line 70 in the Unpaid column (use for 12/31 report only) to page 1, line 10.</t>
  </si>
  <si>
    <t>Date</t>
  </si>
  <si>
    <t>County Judge/Executive</t>
  </si>
  <si>
    <t>Training Fringe Benefit (HB 810)</t>
  </si>
  <si>
    <t>Approved by the fiscal court on the ____ day of_______________, 200__.</t>
  </si>
  <si>
    <t>To the best of my knowledge the information reported herein for the budget/quarter ended</t>
  </si>
  <si>
    <t>ended____________________ is accurate and complete.</t>
  </si>
  <si>
    <t>___________________________________________________________</t>
  </si>
  <si>
    <t>Signature of County Clerk                                                        Date</t>
  </si>
  <si>
    <t>_____________________________________________________________________</t>
  </si>
  <si>
    <t>Employer's Share Ret.</t>
  </si>
  <si>
    <t xml:space="preserve">Employer's Share S.S. (7.65%) </t>
  </si>
  <si>
    <t>(NOT FEE ACCOUNT)</t>
  </si>
  <si>
    <t>Cumulative Actual</t>
  </si>
  <si>
    <t>__________________________ County Clerk</t>
  </si>
  <si>
    <t>Receipts YTD</t>
  </si>
  <si>
    <t>Notary Fees</t>
  </si>
  <si>
    <t>Candidate Filing Fee</t>
  </si>
  <si>
    <t>Other Services</t>
  </si>
  <si>
    <t>Fiscal Court/Tax Bill Prep</t>
  </si>
  <si>
    <t>Unemployment Insurance</t>
  </si>
  <si>
    <t>Office Supplies</t>
  </si>
  <si>
    <t>Miscellaneous</t>
  </si>
  <si>
    <t>Computer Lease</t>
  </si>
  <si>
    <t>Revenue Supplement (&lt; 20,000 pop)</t>
  </si>
  <si>
    <t>Copy the figure shown on Line 40  in the Budget Estimate column to the Summary on page 1, column 1, line 1.  Copy the figure shown on Line 40 in the Total YTD column to page 1, column 2, line 1.  Copy the figure shown on Line 39 in the Receivable column (use for 12/31 report only) to page 1, line 9.</t>
  </si>
  <si>
    <t>Required Payments</t>
  </si>
  <si>
    <t>Total Required Payments</t>
  </si>
  <si>
    <t>Official Expenses</t>
  </si>
  <si>
    <r>
      <t>Total Official Expenses</t>
    </r>
    <r>
      <rPr>
        <b/>
        <sz val="9"/>
        <rFont val="Footlight MT Light"/>
        <family val="1"/>
      </rPr>
      <t xml:space="preserve"> </t>
    </r>
  </si>
  <si>
    <t>Enter total of lines 28, 67, 68 and 69 on line 70</t>
  </si>
  <si>
    <t>Quarter ending ____________________</t>
  </si>
  <si>
    <t>Form For Budget, Cumulative Quarterly Report and Annual Settlement For Calendar Year 20__</t>
  </si>
  <si>
    <t>20__ Fee Account</t>
  </si>
  <si>
    <t>Form For Budget, Cumulative Quarterly Report and Annual Settlement For Calendar Year 2020</t>
  </si>
  <si>
    <t>State Advancement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</si>
</sst>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0.0"/>
    <numFmt numFmtId="174" formatCode="0."/>
    <numFmt numFmtId="175" formatCode="#,##0.000_);[Red]\(#,##0.000\)"/>
  </numFmts>
  <fonts count="57">
    <font>
      <sz val="10"/>
      <name val="MS Sans Serif"/>
      <family val="0"/>
    </font>
    <font>
      <b/>
      <sz val="10"/>
      <name val="MS Sans Serif"/>
      <family val="0"/>
    </font>
    <font>
      <i/>
      <sz val="10"/>
      <name val="MS Sans Serif"/>
      <family val="0"/>
    </font>
    <font>
      <b/>
      <i/>
      <sz val="10"/>
      <name val="MS Sans Serif"/>
      <family val="0"/>
    </font>
    <font>
      <sz val="9"/>
      <name val="Footlight MT Light"/>
      <family val="1"/>
    </font>
    <font>
      <sz val="6"/>
      <name val="Footlight MT Light"/>
      <family val="1"/>
    </font>
    <font>
      <b/>
      <sz val="9"/>
      <name val="Footlight MT Light"/>
      <family val="1"/>
    </font>
    <font>
      <sz val="10"/>
      <name val="Footlight MT Light"/>
      <family val="1"/>
    </font>
    <font>
      <sz val="8"/>
      <name val="Footlight MT Light"/>
      <family val="1"/>
    </font>
    <font>
      <sz val="7"/>
      <name val="Footlight MT Light"/>
      <family val="1"/>
    </font>
    <font>
      <sz val="16"/>
      <name val="Footlight MT Light"/>
      <family val="1"/>
    </font>
    <font>
      <b/>
      <sz val="10"/>
      <name val="Footlight MT Light"/>
      <family val="1"/>
    </font>
    <font>
      <b/>
      <sz val="6"/>
      <name val="Footlight MT Light"/>
      <family val="1"/>
    </font>
    <font>
      <b/>
      <sz val="7"/>
      <name val="Footlight MT Light"/>
      <family val="1"/>
    </font>
    <font>
      <sz val="14"/>
      <name val="Footlight MT Light"/>
      <family val="1"/>
    </font>
    <font>
      <b/>
      <sz val="12"/>
      <name val="Footlight MT Light"/>
      <family val="1"/>
    </font>
    <font>
      <b/>
      <sz val="8"/>
      <name val="Footlight MT Light"/>
      <family val="1"/>
    </font>
    <font>
      <b/>
      <sz val="11"/>
      <name val="Footlight MT Light"/>
      <family val="1"/>
    </font>
    <font>
      <sz val="11"/>
      <name val="Footlight MT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3"/>
      <name val="Calibri"/>
      <family val="2"/>
    </font>
    <font>
      <b/>
      <sz val="13"/>
      <color indexed="63"/>
      <name val="Calibri"/>
      <family val="2"/>
    </font>
    <font>
      <b/>
      <sz val="11"/>
      <color indexed="63"/>
      <name val="Calibri"/>
      <family val="2"/>
    </font>
    <font>
      <sz val="11"/>
      <color indexed="62"/>
      <name val="Calibri"/>
      <family val="2"/>
    </font>
    <font>
      <sz val="11"/>
      <color indexed="10"/>
      <name val="Calibri"/>
      <family val="2"/>
    </font>
    <font>
      <sz val="11"/>
      <color indexed="19"/>
      <name val="Calibri"/>
      <family val="2"/>
    </font>
    <font>
      <sz val="18"/>
      <color indexed="63"/>
      <name val="Calibri Light"/>
      <family val="2"/>
    </font>
    <font>
      <b/>
      <sz val="11"/>
      <color indexed="8"/>
      <name val="Calibri"/>
      <family val="2"/>
    </font>
    <font>
      <b/>
      <sz val="7"/>
      <color indexed="8"/>
      <name val="Footlight MT Light"/>
      <family val="1"/>
    </font>
    <font>
      <sz val="7"/>
      <color indexed="8"/>
      <name val="Footlight MT Light"/>
      <family val="1"/>
    </font>
    <font>
      <u val="single"/>
      <sz val="7"/>
      <color indexed="8"/>
      <name val="Footlight MT Light"/>
      <family val="1"/>
    </font>
    <font>
      <b/>
      <u val="single"/>
      <sz val="7"/>
      <color indexed="8"/>
      <name val="Footlight MT Light"/>
      <family val="1"/>
    </font>
    <font>
      <sz val="6"/>
      <color indexed="8"/>
      <name val="Footlight MT Light"/>
      <family val="1"/>
    </font>
    <font>
      <sz val="8"/>
      <color indexed="8"/>
      <name val="Footlight MT Ligh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double"/>
      <top>
        <color indexed="63"/>
      </top>
      <bottom style="thin"/>
    </border>
    <border>
      <left style="thin"/>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style="medium"/>
    </border>
    <border>
      <left style="thin"/>
      <right>
        <color indexed="63"/>
      </right>
      <top style="thin"/>
      <bottom style="medium"/>
    </border>
    <border>
      <left style="thin"/>
      <right style="medium"/>
      <top>
        <color indexed="63"/>
      </top>
      <bottom style="medium"/>
    </border>
    <border>
      <left style="medium"/>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double"/>
      <bottom style="thin"/>
    </border>
    <border>
      <left style="thin"/>
      <right style="thin"/>
      <top style="thin"/>
      <bottom style="thin"/>
    </border>
    <border>
      <left>
        <color indexed="63"/>
      </left>
      <right style="thin"/>
      <top>
        <color indexed="63"/>
      </top>
      <bottom>
        <color indexed="63"/>
      </bottom>
    </border>
    <border>
      <left style="medium"/>
      <right style="medium"/>
      <top style="medium"/>
      <bottom style="medium"/>
    </border>
    <border>
      <left style="thin"/>
      <right>
        <color indexed="63"/>
      </right>
      <top style="double"/>
      <bottom style="thin"/>
    </border>
    <border>
      <left style="thin"/>
      <right style="thin"/>
      <top style="medium"/>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double"/>
      <top style="medium"/>
      <bottom>
        <color indexed="63"/>
      </bottom>
    </border>
    <border>
      <left style="thin"/>
      <right style="double"/>
      <top>
        <color indexed="63"/>
      </top>
      <bottom>
        <color indexed="63"/>
      </bottom>
    </border>
    <border>
      <left style="thin"/>
      <right style="double"/>
      <top>
        <color indexed="63"/>
      </top>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style="medium"/>
      <top style="thin"/>
      <bottom style="medium"/>
    </border>
    <border>
      <left style="thin"/>
      <right style="thin"/>
      <top>
        <color indexed="63"/>
      </top>
      <bottom style="thin"/>
    </border>
    <border>
      <left>
        <color indexed="63"/>
      </left>
      <right style="medium"/>
      <top>
        <color indexed="63"/>
      </top>
      <bottom style="medium"/>
    </border>
    <border>
      <left style="thick"/>
      <right style="thick"/>
      <top style="thick"/>
      <bottom style="thick"/>
    </border>
    <border>
      <left style="thin"/>
      <right>
        <color indexed="63"/>
      </right>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color indexed="63"/>
      </left>
      <right style="medium"/>
      <top>
        <color indexed="63"/>
      </top>
      <bottom style="thin"/>
    </border>
    <border>
      <left>
        <color indexed="63"/>
      </left>
      <right style="medium"/>
      <top style="thin"/>
      <bottom style="thin"/>
    </border>
    <border>
      <left style="thin"/>
      <right style="double"/>
      <top style="thin"/>
      <bottom style="thin"/>
    </border>
    <border>
      <left style="thin"/>
      <right style="double"/>
      <top style="thin"/>
      <bottom>
        <color indexed="63"/>
      </bottom>
    </border>
    <border>
      <left style="thin"/>
      <right style="thin"/>
      <top style="thin"/>
      <bottom>
        <color indexed="63"/>
      </bottom>
    </border>
    <border>
      <left style="thick"/>
      <right style="thick"/>
      <top style="medium"/>
      <bottom style="medium"/>
    </border>
    <border>
      <left style="thick"/>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60">
    <xf numFmtId="0" fontId="0" fillId="0" borderId="0" xfId="0" applyAlignment="1">
      <alignment/>
    </xf>
    <xf numFmtId="0" fontId="4" fillId="0" borderId="0" xfId="0" applyFont="1" applyBorder="1" applyAlignment="1">
      <alignment/>
    </xf>
    <xf numFmtId="174" fontId="6" fillId="0" borderId="10" xfId="0" applyNumberFormat="1" applyFont="1" applyBorder="1" applyAlignment="1">
      <alignment horizontal="right"/>
    </xf>
    <xf numFmtId="0" fontId="6" fillId="0" borderId="11" xfId="0" applyFont="1" applyBorder="1" applyAlignment="1">
      <alignment horizontal="right"/>
    </xf>
    <xf numFmtId="38" fontId="6" fillId="0" borderId="11" xfId="42" applyNumberFormat="1" applyFont="1" applyBorder="1" applyAlignment="1">
      <alignment/>
    </xf>
    <xf numFmtId="174" fontId="6" fillId="0" borderId="12" xfId="0" applyNumberFormat="1" applyFont="1" applyBorder="1" applyAlignment="1">
      <alignment horizontal="right"/>
    </xf>
    <xf numFmtId="0" fontId="6" fillId="0" borderId="0" xfId="0" applyFont="1" applyBorder="1" applyAlignment="1">
      <alignment horizontal="right"/>
    </xf>
    <xf numFmtId="38" fontId="6" fillId="0" borderId="0" xfId="42" applyNumberFormat="1" applyFont="1" applyBorder="1" applyAlignment="1">
      <alignment/>
    </xf>
    <xf numFmtId="0" fontId="6" fillId="0" borderId="0" xfId="0" applyFont="1" applyBorder="1" applyAlignment="1">
      <alignment horizontal="center"/>
    </xf>
    <xf numFmtId="38" fontId="6" fillId="0" borderId="12" xfId="42" applyNumberFormat="1" applyFont="1" applyBorder="1" applyAlignment="1">
      <alignment horizontal="centerContinuous"/>
    </xf>
    <xf numFmtId="0" fontId="6" fillId="0" borderId="0" xfId="0" applyFont="1" applyBorder="1" applyAlignment="1">
      <alignment horizontal="centerContinuous"/>
    </xf>
    <xf numFmtId="0" fontId="7" fillId="0" borderId="0" xfId="0" applyFont="1" applyAlignment="1">
      <alignment horizontal="centerContinuous"/>
    </xf>
    <xf numFmtId="0" fontId="7" fillId="0" borderId="0" xfId="0" applyFont="1" applyAlignment="1">
      <alignment/>
    </xf>
    <xf numFmtId="174" fontId="6" fillId="0" borderId="13" xfId="0" applyNumberFormat="1" applyFont="1" applyBorder="1" applyAlignment="1">
      <alignment horizontal="center"/>
    </xf>
    <xf numFmtId="0" fontId="6" fillId="0" borderId="14" xfId="0" applyFont="1" applyBorder="1" applyAlignment="1">
      <alignment horizontal="center"/>
    </xf>
    <xf numFmtId="38" fontId="6" fillId="0" borderId="14" xfId="42" applyNumberFormat="1" applyFont="1" applyBorder="1" applyAlignment="1">
      <alignment horizontal="center"/>
    </xf>
    <xf numFmtId="174" fontId="4" fillId="0" borderId="15" xfId="0" applyNumberFormat="1" applyFont="1" applyBorder="1" applyAlignment="1">
      <alignment horizontal="right"/>
    </xf>
    <xf numFmtId="0" fontId="4" fillId="0" borderId="16" xfId="0" applyFont="1" applyBorder="1" applyAlignment="1">
      <alignment horizontal="right"/>
    </xf>
    <xf numFmtId="38" fontId="6" fillId="0" borderId="16" xfId="42" applyNumberFormat="1" applyFont="1" applyBorder="1" applyAlignment="1">
      <alignment/>
    </xf>
    <xf numFmtId="38" fontId="4" fillId="0" borderId="16" xfId="42" applyNumberFormat="1" applyFont="1" applyBorder="1" applyAlignment="1">
      <alignment/>
    </xf>
    <xf numFmtId="40" fontId="7" fillId="0" borderId="17" xfId="42" applyNumberFormat="1" applyFont="1" applyBorder="1" applyAlignment="1">
      <alignment vertical="center"/>
    </xf>
    <xf numFmtId="174" fontId="4" fillId="0" borderId="13" xfId="0" applyNumberFormat="1" applyFont="1" applyBorder="1" applyAlignment="1">
      <alignment horizontal="right"/>
    </xf>
    <xf numFmtId="0" fontId="4" fillId="0" borderId="14" xfId="0" applyFont="1" applyBorder="1" applyAlignment="1">
      <alignment horizontal="right"/>
    </xf>
    <xf numFmtId="38" fontId="4" fillId="0" borderId="14" xfId="42" applyNumberFormat="1" applyFont="1" applyBorder="1" applyAlignment="1">
      <alignment/>
    </xf>
    <xf numFmtId="7" fontId="9" fillId="33" borderId="14" xfId="0" applyNumberFormat="1" applyFont="1" applyFill="1" applyBorder="1" applyAlignment="1">
      <alignment horizontal="left" vertical="center"/>
    </xf>
    <xf numFmtId="174" fontId="6" fillId="0" borderId="12" xfId="0" applyNumberFormat="1" applyFont="1" applyBorder="1" applyAlignment="1">
      <alignment horizontal="centerContinuous"/>
    </xf>
    <xf numFmtId="40" fontId="7" fillId="0" borderId="18" xfId="42" applyNumberFormat="1" applyFont="1" applyBorder="1" applyAlignment="1">
      <alignment horizontal="right" vertical="center"/>
    </xf>
    <xf numFmtId="0" fontId="6" fillId="0" borderId="19" xfId="0" applyFont="1" applyBorder="1" applyAlignment="1">
      <alignment horizontal="right"/>
    </xf>
    <xf numFmtId="38" fontId="6" fillId="0" borderId="20" xfId="42" applyNumberFormat="1" applyFont="1" applyBorder="1" applyAlignment="1">
      <alignment horizontal="center"/>
    </xf>
    <xf numFmtId="0" fontId="7" fillId="0" borderId="0" xfId="0" applyFont="1" applyBorder="1" applyAlignment="1">
      <alignment/>
    </xf>
    <xf numFmtId="0" fontId="4" fillId="0" borderId="0" xfId="0" applyFont="1" applyBorder="1" applyAlignment="1">
      <alignment vertical="center"/>
    </xf>
    <xf numFmtId="174" fontId="4" fillId="0" borderId="0" xfId="0" applyNumberFormat="1" applyFont="1" applyAlignment="1">
      <alignment horizontal="right" vertical="center"/>
    </xf>
    <xf numFmtId="0" fontId="4" fillId="0" borderId="0" xfId="0" applyFont="1" applyAlignment="1">
      <alignment horizontal="right" vertical="center"/>
    </xf>
    <xf numFmtId="38" fontId="4" fillId="0" borderId="0" xfId="42" applyNumberFormat="1" applyFont="1" applyAlignment="1">
      <alignment vertical="center"/>
    </xf>
    <xf numFmtId="38" fontId="4" fillId="0" borderId="0" xfId="42" applyNumberFormat="1" applyFont="1" applyBorder="1" applyAlignment="1">
      <alignment vertical="center"/>
    </xf>
    <xf numFmtId="7" fontId="4" fillId="0" borderId="0" xfId="42" applyNumberFormat="1" applyFont="1" applyAlignment="1">
      <alignment vertical="center"/>
    </xf>
    <xf numFmtId="0" fontId="4" fillId="0" borderId="0" xfId="0" applyFont="1" applyAlignment="1">
      <alignment vertical="center"/>
    </xf>
    <xf numFmtId="38" fontId="5" fillId="0" borderId="0" xfId="42" applyNumberFormat="1" applyFont="1" applyBorder="1" applyAlignment="1">
      <alignment vertical="center"/>
    </xf>
    <xf numFmtId="0" fontId="6" fillId="0" borderId="0" xfId="0" applyFont="1" applyBorder="1" applyAlignment="1">
      <alignment vertical="center"/>
    </xf>
    <xf numFmtId="174" fontId="6" fillId="0" borderId="10" xfId="0" applyNumberFormat="1" applyFont="1" applyBorder="1" applyAlignment="1">
      <alignment horizontal="right" vertical="center"/>
    </xf>
    <xf numFmtId="0" fontId="6" fillId="0" borderId="11" xfId="0" applyFont="1" applyBorder="1" applyAlignment="1">
      <alignment horizontal="right" vertical="center"/>
    </xf>
    <xf numFmtId="38" fontId="6" fillId="0" borderId="11" xfId="42" applyNumberFormat="1" applyFont="1" applyBorder="1" applyAlignment="1">
      <alignment vertical="center"/>
    </xf>
    <xf numFmtId="7" fontId="6" fillId="0" borderId="11" xfId="42" applyNumberFormat="1" applyFont="1" applyBorder="1" applyAlignment="1">
      <alignment vertical="center"/>
    </xf>
    <xf numFmtId="7" fontId="6" fillId="0" borderId="21" xfId="42" applyNumberFormat="1" applyFont="1" applyBorder="1" applyAlignment="1">
      <alignment vertical="center"/>
    </xf>
    <xf numFmtId="174" fontId="6" fillId="0" borderId="12" xfId="0" applyNumberFormat="1" applyFont="1" applyBorder="1" applyAlignment="1">
      <alignment horizontal="right" vertical="center"/>
    </xf>
    <xf numFmtId="0" fontId="6" fillId="0" borderId="0" xfId="0" applyFont="1" applyBorder="1" applyAlignment="1">
      <alignment horizontal="right" vertical="center"/>
    </xf>
    <xf numFmtId="38" fontId="5" fillId="0" borderId="0" xfId="42" applyNumberFormat="1"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center" vertical="center"/>
    </xf>
    <xf numFmtId="38" fontId="6" fillId="0" borderId="12" xfId="42" applyNumberFormat="1" applyFont="1"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Alignment="1">
      <alignment horizontal="centerContinuous" vertical="center"/>
    </xf>
    <xf numFmtId="7" fontId="6" fillId="0" borderId="22" xfId="42" applyNumberFormat="1" applyFont="1" applyBorder="1" applyAlignment="1">
      <alignment horizontal="center" vertical="center"/>
    </xf>
    <xf numFmtId="0" fontId="6" fillId="0" borderId="0" xfId="0" applyFont="1" applyAlignment="1">
      <alignment horizontal="center" vertical="center"/>
    </xf>
    <xf numFmtId="49" fontId="6" fillId="0" borderId="22" xfId="42" applyNumberFormat="1" applyFont="1" applyBorder="1" applyAlignment="1">
      <alignment horizontal="center" vertical="center"/>
    </xf>
    <xf numFmtId="0" fontId="7" fillId="0" borderId="0" xfId="0" applyFont="1" applyAlignment="1">
      <alignment vertical="center"/>
    </xf>
    <xf numFmtId="174" fontId="6" fillId="0" borderId="13" xfId="0" applyNumberFormat="1" applyFont="1" applyBorder="1" applyAlignment="1">
      <alignment horizontal="center" vertical="center"/>
    </xf>
    <xf numFmtId="0" fontId="6" fillId="0" borderId="14" xfId="0" applyFont="1" applyBorder="1" applyAlignment="1">
      <alignment horizontal="center" vertical="center"/>
    </xf>
    <xf numFmtId="38" fontId="5" fillId="0" borderId="14" xfId="42" applyNumberFormat="1" applyFont="1" applyBorder="1" applyAlignment="1">
      <alignment horizontal="left" vertical="center"/>
    </xf>
    <xf numFmtId="7" fontId="6" fillId="0" borderId="23" xfId="42" applyNumberFormat="1" applyFont="1" applyBorder="1" applyAlignment="1">
      <alignment horizontal="center" vertical="center"/>
    </xf>
    <xf numFmtId="0" fontId="8" fillId="0" borderId="0" xfId="0" applyFont="1" applyBorder="1" applyAlignment="1">
      <alignment vertical="center"/>
    </xf>
    <xf numFmtId="174" fontId="4" fillId="0" borderId="15" xfId="0" applyNumberFormat="1" applyFont="1" applyBorder="1" applyAlignment="1">
      <alignment horizontal="right" vertical="center"/>
    </xf>
    <xf numFmtId="0" fontId="4" fillId="0" borderId="16" xfId="0" applyFont="1" applyBorder="1" applyAlignment="1">
      <alignment horizontal="right" vertical="center"/>
    </xf>
    <xf numFmtId="38" fontId="6" fillId="0" borderId="16" xfId="42" applyNumberFormat="1" applyFont="1" applyBorder="1" applyAlignment="1">
      <alignment vertical="center"/>
    </xf>
    <xf numFmtId="38" fontId="4" fillId="0" borderId="16" xfId="42" applyNumberFormat="1" applyFont="1" applyBorder="1" applyAlignment="1">
      <alignment vertical="center"/>
    </xf>
    <xf numFmtId="0" fontId="8" fillId="0" borderId="16"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right" vertical="center"/>
    </xf>
    <xf numFmtId="0" fontId="4" fillId="0" borderId="24" xfId="0" applyFont="1" applyBorder="1" applyAlignment="1">
      <alignment vertical="center"/>
    </xf>
    <xf numFmtId="0" fontId="8" fillId="0" borderId="0" xfId="0" applyFont="1" applyAlignment="1">
      <alignment vertical="center"/>
    </xf>
    <xf numFmtId="174" fontId="4" fillId="0" borderId="13" xfId="0" applyNumberFormat="1" applyFont="1" applyBorder="1" applyAlignment="1">
      <alignment horizontal="right" vertical="center"/>
    </xf>
    <xf numFmtId="0" fontId="4" fillId="33" borderId="25" xfId="0" applyFont="1" applyFill="1" applyBorder="1" applyAlignment="1">
      <alignment horizontal="right" vertical="center"/>
    </xf>
    <xf numFmtId="38" fontId="6" fillId="33" borderId="25" xfId="42" applyNumberFormat="1" applyFont="1" applyFill="1" applyBorder="1" applyAlignment="1">
      <alignment vertical="center"/>
    </xf>
    <xf numFmtId="38" fontId="4" fillId="33" borderId="25" xfId="42" applyNumberFormat="1" applyFont="1" applyFill="1" applyBorder="1" applyAlignment="1">
      <alignment vertical="center"/>
    </xf>
    <xf numFmtId="38" fontId="4" fillId="33" borderId="26" xfId="42" applyNumberFormat="1" applyFont="1" applyFill="1" applyBorder="1" applyAlignment="1">
      <alignment vertical="center"/>
    </xf>
    <xf numFmtId="7" fontId="8" fillId="0" borderId="27" xfId="42" applyNumberFormat="1" applyFont="1" applyBorder="1" applyAlignment="1">
      <alignment vertical="center"/>
    </xf>
    <xf numFmtId="0" fontId="6" fillId="0" borderId="16" xfId="0" applyFont="1" applyBorder="1" applyAlignment="1">
      <alignment horizontal="left" vertical="center"/>
    </xf>
    <xf numFmtId="0" fontId="4" fillId="0" borderId="14" xfId="0" applyFont="1" applyBorder="1" applyAlignment="1">
      <alignment vertical="center"/>
    </xf>
    <xf numFmtId="0" fontId="8" fillId="33" borderId="0" xfId="0" applyFont="1" applyFill="1" applyAlignment="1">
      <alignment vertical="center"/>
    </xf>
    <xf numFmtId="174" fontId="4" fillId="0" borderId="0" xfId="0" applyNumberFormat="1" applyFont="1" applyBorder="1" applyAlignment="1">
      <alignment horizontal="right" vertical="center"/>
    </xf>
    <xf numFmtId="0" fontId="4" fillId="33" borderId="14" xfId="0" applyFont="1" applyFill="1" applyBorder="1" applyAlignment="1">
      <alignment vertical="center"/>
    </xf>
    <xf numFmtId="0" fontId="7" fillId="33" borderId="14" xfId="0" applyFont="1" applyFill="1" applyBorder="1" applyAlignment="1">
      <alignment vertical="center"/>
    </xf>
    <xf numFmtId="7" fontId="7" fillId="33" borderId="14" xfId="42" applyNumberFormat="1" applyFont="1" applyFill="1" applyBorder="1" applyAlignment="1">
      <alignment vertical="center"/>
    </xf>
    <xf numFmtId="7" fontId="11" fillId="33" borderId="14" xfId="0" applyNumberFormat="1" applyFont="1" applyFill="1" applyBorder="1" applyAlignment="1">
      <alignment vertical="center"/>
    </xf>
    <xf numFmtId="174" fontId="6" fillId="0" borderId="12" xfId="0" applyNumberFormat="1" applyFont="1" applyBorder="1" applyAlignment="1">
      <alignment horizontal="centerContinuous" vertical="center"/>
    </xf>
    <xf numFmtId="38" fontId="4" fillId="0" borderId="14" xfId="42" applyNumberFormat="1" applyFont="1" applyBorder="1" applyAlignment="1">
      <alignment horizontal="left" vertical="center"/>
    </xf>
    <xf numFmtId="38" fontId="11" fillId="0" borderId="28" xfId="42" applyNumberFormat="1" applyFont="1" applyBorder="1" applyAlignment="1">
      <alignment horizontal="center" vertical="center"/>
    </xf>
    <xf numFmtId="38" fontId="6" fillId="0" borderId="20" xfId="42" applyNumberFormat="1" applyFont="1" applyBorder="1" applyAlignment="1">
      <alignment horizontal="center" vertical="center"/>
    </xf>
    <xf numFmtId="38" fontId="6" fillId="0" borderId="28" xfId="42" applyNumberFormat="1" applyFont="1" applyBorder="1" applyAlignment="1">
      <alignment horizontal="center" vertical="center"/>
    </xf>
    <xf numFmtId="0" fontId="7" fillId="0" borderId="16" xfId="0" applyFont="1" applyBorder="1" applyAlignment="1">
      <alignment vertical="center"/>
    </xf>
    <xf numFmtId="0" fontId="4" fillId="0" borderId="24" xfId="0" applyFont="1" applyBorder="1" applyAlignment="1">
      <alignment horizontal="right" vertical="center"/>
    </xf>
    <xf numFmtId="0" fontId="6" fillId="0" borderId="14" xfId="0" applyFont="1" applyBorder="1" applyAlignment="1">
      <alignment horizontal="left" vertical="center"/>
    </xf>
    <xf numFmtId="38" fontId="6" fillId="0" borderId="14" xfId="42" applyNumberFormat="1" applyFont="1" applyBorder="1" applyAlignment="1">
      <alignment horizontal="left" vertical="center"/>
    </xf>
    <xf numFmtId="0" fontId="9" fillId="0" borderId="29" xfId="0" applyFont="1" applyBorder="1" applyAlignment="1">
      <alignment horizontal="left" vertical="center"/>
    </xf>
    <xf numFmtId="0" fontId="7" fillId="0" borderId="24" xfId="0" applyFont="1" applyBorder="1" applyAlignment="1">
      <alignment vertical="center"/>
    </xf>
    <xf numFmtId="0" fontId="7" fillId="0" borderId="30" xfId="0" applyFont="1" applyBorder="1" applyAlignment="1">
      <alignment vertical="center"/>
    </xf>
    <xf numFmtId="8" fontId="7" fillId="0" borderId="24" xfId="44" applyFont="1" applyBorder="1" applyAlignment="1">
      <alignment vertical="center"/>
    </xf>
    <xf numFmtId="174" fontId="4" fillId="0" borderId="29" xfId="0" applyNumberFormat="1" applyFont="1" applyBorder="1" applyAlignment="1">
      <alignment horizontal="right" vertical="center"/>
    </xf>
    <xf numFmtId="0" fontId="6" fillId="0" borderId="24" xfId="0" applyFont="1" applyBorder="1" applyAlignment="1">
      <alignment vertical="center"/>
    </xf>
    <xf numFmtId="0" fontId="9" fillId="0" borderId="15" xfId="0" applyFont="1" applyBorder="1" applyAlignment="1">
      <alignment vertical="center"/>
    </xf>
    <xf numFmtId="174" fontId="4" fillId="0" borderId="26" xfId="0" applyNumberFormat="1" applyFont="1" applyBorder="1" applyAlignment="1">
      <alignment horizontal="right" vertical="center"/>
    </xf>
    <xf numFmtId="0" fontId="7" fillId="0" borderId="14" xfId="0" applyFont="1" applyBorder="1" applyAlignment="1">
      <alignment vertical="center"/>
    </xf>
    <xf numFmtId="0" fontId="6" fillId="0" borderId="14" xfId="0" applyFont="1" applyBorder="1" applyAlignment="1">
      <alignment vertical="center"/>
    </xf>
    <xf numFmtId="174" fontId="4" fillId="33" borderId="0" xfId="0" applyNumberFormat="1" applyFont="1" applyFill="1" applyBorder="1" applyAlignment="1">
      <alignment horizontal="right" vertical="center"/>
    </xf>
    <xf numFmtId="0" fontId="7" fillId="33" borderId="0" xfId="0" applyFont="1" applyFill="1" applyBorder="1" applyAlignment="1">
      <alignment vertical="center"/>
    </xf>
    <xf numFmtId="0" fontId="6" fillId="33" borderId="0" xfId="0" applyFont="1" applyFill="1" applyBorder="1" applyAlignment="1">
      <alignment vertical="center"/>
    </xf>
    <xf numFmtId="0" fontId="4" fillId="33" borderId="0" xfId="0" applyFont="1" applyFill="1" applyBorder="1" applyAlignment="1">
      <alignment vertical="center"/>
    </xf>
    <xf numFmtId="0" fontId="7" fillId="0" borderId="0" xfId="0" applyFont="1" applyBorder="1" applyAlignment="1">
      <alignment vertical="center"/>
    </xf>
    <xf numFmtId="7" fontId="7" fillId="0" borderId="0" xfId="0" applyNumberFormat="1" applyFont="1" applyAlignment="1">
      <alignment vertical="center"/>
    </xf>
    <xf numFmtId="0" fontId="11" fillId="0" borderId="0" xfId="0" applyFont="1" applyBorder="1" applyAlignment="1">
      <alignment horizontal="left" vertical="center" wrapText="1"/>
    </xf>
    <xf numFmtId="40" fontId="7" fillId="0" borderId="0" xfId="0" applyNumberFormat="1" applyFont="1" applyBorder="1" applyAlignment="1">
      <alignment vertical="center"/>
    </xf>
    <xf numFmtId="0" fontId="7" fillId="0" borderId="31" xfId="0" applyFont="1" applyBorder="1" applyAlignment="1">
      <alignment vertical="center"/>
    </xf>
    <xf numFmtId="38" fontId="4" fillId="0" borderId="31" xfId="42" applyNumberFormat="1" applyFont="1" applyBorder="1" applyAlignment="1">
      <alignment vertical="center"/>
    </xf>
    <xf numFmtId="7" fontId="11" fillId="33" borderId="0" xfId="0" applyNumberFormat="1" applyFont="1" applyFill="1" applyBorder="1" applyAlignment="1">
      <alignment horizontal="right" vertical="center"/>
    </xf>
    <xf numFmtId="174" fontId="7" fillId="0" borderId="0" xfId="0" applyNumberFormat="1" applyFont="1" applyAlignment="1">
      <alignment horizontal="right"/>
    </xf>
    <xf numFmtId="0" fontId="7" fillId="0" borderId="0" xfId="0" applyFont="1" applyAlignment="1">
      <alignment horizontal="right"/>
    </xf>
    <xf numFmtId="38" fontId="7" fillId="0" borderId="0" xfId="42" applyNumberFormat="1" applyFont="1" applyAlignment="1">
      <alignment/>
    </xf>
    <xf numFmtId="7" fontId="7" fillId="0" borderId="0" xfId="42" applyNumberFormat="1" applyFont="1" applyAlignment="1">
      <alignment/>
    </xf>
    <xf numFmtId="38" fontId="4" fillId="0" borderId="11" xfId="42" applyNumberFormat="1" applyFont="1" applyBorder="1" applyAlignment="1">
      <alignment/>
    </xf>
    <xf numFmtId="38" fontId="6" fillId="0" borderId="21" xfId="42" applyNumberFormat="1" applyFont="1" applyBorder="1" applyAlignment="1">
      <alignment/>
    </xf>
    <xf numFmtId="38" fontId="5" fillId="0" borderId="31" xfId="42" applyNumberFormat="1" applyFont="1" applyBorder="1" applyAlignment="1">
      <alignment horizontal="center"/>
    </xf>
    <xf numFmtId="38" fontId="5" fillId="0" borderId="20" xfId="42" applyNumberFormat="1" applyFont="1" applyBorder="1" applyAlignment="1">
      <alignment horizontal="center"/>
    </xf>
    <xf numFmtId="38" fontId="6" fillId="0" borderId="0" xfId="42" applyNumberFormat="1" applyFont="1" applyBorder="1" applyAlignment="1">
      <alignment horizontal="center"/>
    </xf>
    <xf numFmtId="38" fontId="6" fillId="0" borderId="22" xfId="42" applyNumberFormat="1" applyFont="1" applyBorder="1" applyAlignment="1">
      <alignment horizontal="center"/>
    </xf>
    <xf numFmtId="1" fontId="6" fillId="0" borderId="22" xfId="42" applyNumberFormat="1" applyFont="1" applyBorder="1" applyAlignment="1">
      <alignment horizontal="center"/>
    </xf>
    <xf numFmtId="1" fontId="6" fillId="0" borderId="20" xfId="42" applyNumberFormat="1" applyFont="1" applyBorder="1" applyAlignment="1">
      <alignment horizontal="center"/>
    </xf>
    <xf numFmtId="8" fontId="7" fillId="0" borderId="32" xfId="44" applyFont="1" applyBorder="1" applyAlignment="1">
      <alignment vertical="center"/>
    </xf>
    <xf numFmtId="8" fontId="7" fillId="0" borderId="18" xfId="44" applyFont="1" applyBorder="1" applyAlignment="1">
      <alignment vertical="center"/>
    </xf>
    <xf numFmtId="174" fontId="4" fillId="0" borderId="10" xfId="0" applyNumberFormat="1" applyFont="1" applyBorder="1" applyAlignment="1">
      <alignment horizontal="right"/>
    </xf>
    <xf numFmtId="0" fontId="4" fillId="0" borderId="11" xfId="0" applyFont="1" applyBorder="1" applyAlignment="1">
      <alignment horizontal="right"/>
    </xf>
    <xf numFmtId="8" fontId="7" fillId="0" borderId="11" xfId="44" applyFont="1" applyBorder="1" applyAlignment="1">
      <alignment vertical="center"/>
    </xf>
    <xf numFmtId="8" fontId="7" fillId="0" borderId="21" xfId="44" applyFont="1" applyBorder="1" applyAlignment="1">
      <alignment vertical="center"/>
    </xf>
    <xf numFmtId="38" fontId="6" fillId="0" borderId="14" xfId="42" applyNumberFormat="1" applyFont="1" applyBorder="1" applyAlignment="1">
      <alignment/>
    </xf>
    <xf numFmtId="8" fontId="7" fillId="0" borderId="28" xfId="44" applyFont="1" applyBorder="1" applyAlignment="1">
      <alignment vertical="center"/>
    </xf>
    <xf numFmtId="8" fontId="7" fillId="34" borderId="32" xfId="44" applyFont="1" applyFill="1" applyBorder="1" applyAlignment="1">
      <alignment vertical="center"/>
    </xf>
    <xf numFmtId="8" fontId="7" fillId="34" borderId="18" xfId="44" applyFont="1" applyFill="1" applyBorder="1" applyAlignment="1">
      <alignment vertical="center"/>
    </xf>
    <xf numFmtId="0" fontId="7" fillId="33" borderId="0" xfId="0" applyFont="1" applyFill="1" applyAlignment="1">
      <alignment/>
    </xf>
    <xf numFmtId="174" fontId="6" fillId="33" borderId="19" xfId="0" applyNumberFormat="1" applyFont="1" applyFill="1" applyBorder="1" applyAlignment="1">
      <alignment horizontal="right"/>
    </xf>
    <xf numFmtId="38" fontId="6" fillId="0" borderId="19" xfId="42" applyNumberFormat="1" applyFont="1" applyBorder="1" applyAlignment="1">
      <alignment/>
    </xf>
    <xf numFmtId="38" fontId="6" fillId="33" borderId="19" xfId="42" applyNumberFormat="1" applyFont="1" applyFill="1" applyBorder="1" applyAlignment="1">
      <alignment/>
    </xf>
    <xf numFmtId="38" fontId="5" fillId="0" borderId="0" xfId="42" applyNumberFormat="1" applyFont="1" applyAlignment="1">
      <alignment/>
    </xf>
    <xf numFmtId="0" fontId="5" fillId="0" borderId="0" xfId="0" applyFont="1" applyAlignment="1">
      <alignment horizontal="right"/>
    </xf>
    <xf numFmtId="0" fontId="5" fillId="0" borderId="0" xfId="0" applyFont="1" applyAlignment="1">
      <alignment/>
    </xf>
    <xf numFmtId="174" fontId="5" fillId="0" borderId="0" xfId="0" applyNumberFormat="1" applyFont="1" applyAlignment="1">
      <alignment horizontal="right"/>
    </xf>
    <xf numFmtId="0" fontId="5" fillId="0" borderId="0" xfId="0" applyFont="1" applyAlignment="1">
      <alignment horizontal="left"/>
    </xf>
    <xf numFmtId="0" fontId="7" fillId="0" borderId="0" xfId="0" applyFont="1" applyAlignment="1">
      <alignment horizontal="center"/>
    </xf>
    <xf numFmtId="8" fontId="7" fillId="34" borderId="32" xfId="44" applyFont="1" applyFill="1" applyBorder="1" applyAlignment="1">
      <alignment horizontal="center" vertical="center"/>
    </xf>
    <xf numFmtId="8" fontId="7" fillId="34" borderId="33" xfId="44" applyFont="1" applyFill="1" applyBorder="1" applyAlignment="1">
      <alignment horizontal="center" vertical="center"/>
    </xf>
    <xf numFmtId="0" fontId="11" fillId="0" borderId="0" xfId="0" applyFont="1" applyAlignment="1">
      <alignment/>
    </xf>
    <xf numFmtId="174" fontId="15" fillId="0" borderId="0" xfId="0" applyNumberFormat="1" applyFont="1" applyAlignment="1">
      <alignment horizontal="right"/>
    </xf>
    <xf numFmtId="0" fontId="15" fillId="0" borderId="0" xfId="0" applyFont="1" applyAlignment="1">
      <alignment horizontal="right"/>
    </xf>
    <xf numFmtId="38" fontId="15" fillId="0" borderId="0" xfId="42" applyNumberFormat="1" applyFont="1" applyAlignment="1">
      <alignment/>
    </xf>
    <xf numFmtId="38" fontId="15" fillId="0" borderId="0" xfId="42" applyNumberFormat="1" applyFont="1" applyAlignment="1">
      <alignment/>
    </xf>
    <xf numFmtId="7" fontId="15" fillId="0" borderId="0" xfId="42" applyNumberFormat="1" applyFont="1" applyAlignment="1">
      <alignment/>
    </xf>
    <xf numFmtId="0" fontId="15" fillId="0" borderId="0" xfId="0" applyFont="1" applyAlignment="1">
      <alignment/>
    </xf>
    <xf numFmtId="0" fontId="11" fillId="0" borderId="34" xfId="0" applyFont="1" applyBorder="1" applyAlignment="1">
      <alignment horizontal="center"/>
    </xf>
    <xf numFmtId="0" fontId="7" fillId="0" borderId="30" xfId="0" applyNumberFormat="1" applyFont="1" applyBorder="1" applyAlignment="1">
      <alignment horizontal="right"/>
    </xf>
    <xf numFmtId="0" fontId="7" fillId="0" borderId="35" xfId="0" applyNumberFormat="1" applyFont="1" applyBorder="1" applyAlignment="1">
      <alignment horizontal="right"/>
    </xf>
    <xf numFmtId="0" fontId="7" fillId="35" borderId="36" xfId="0" applyFont="1" applyFill="1" applyBorder="1" applyAlignment="1">
      <alignment/>
    </xf>
    <xf numFmtId="10" fontId="7" fillId="0" borderId="30" xfId="0" applyNumberFormat="1" applyFont="1" applyBorder="1" applyAlignment="1">
      <alignment horizontal="right"/>
    </xf>
    <xf numFmtId="10" fontId="7" fillId="0" borderId="35" xfId="0" applyNumberFormat="1" applyFont="1" applyBorder="1" applyAlignment="1">
      <alignment horizontal="right"/>
    </xf>
    <xf numFmtId="14" fontId="7" fillId="0" borderId="30" xfId="0" applyNumberFormat="1" applyFont="1" applyBorder="1" applyAlignment="1">
      <alignment horizontal="right"/>
    </xf>
    <xf numFmtId="14" fontId="7" fillId="0" borderId="35" xfId="0" applyNumberFormat="1" applyFont="1" applyBorder="1" applyAlignment="1">
      <alignment horizontal="right"/>
    </xf>
    <xf numFmtId="8" fontId="7" fillId="0" borderId="30" xfId="44" applyFont="1" applyBorder="1" applyAlignment="1">
      <alignment horizontal="right"/>
    </xf>
    <xf numFmtId="8" fontId="7" fillId="0" borderId="35" xfId="44" applyFont="1" applyBorder="1" applyAlignment="1">
      <alignment horizontal="right"/>
    </xf>
    <xf numFmtId="8" fontId="7" fillId="33" borderId="30" xfId="44" applyFont="1" applyFill="1" applyBorder="1" applyAlignment="1">
      <alignment horizontal="right"/>
    </xf>
    <xf numFmtId="8" fontId="7" fillId="33" borderId="35" xfId="44" applyFont="1" applyFill="1" applyBorder="1" applyAlignment="1">
      <alignment horizontal="right"/>
    </xf>
    <xf numFmtId="8" fontId="7" fillId="33" borderId="37" xfId="44" applyFont="1" applyFill="1" applyBorder="1" applyAlignment="1">
      <alignment/>
    </xf>
    <xf numFmtId="0" fontId="11" fillId="35" borderId="36" xfId="0" applyFont="1" applyFill="1" applyBorder="1" applyAlignment="1">
      <alignment/>
    </xf>
    <xf numFmtId="0" fontId="5" fillId="35" borderId="36" xfId="0" applyFont="1" applyFill="1" applyBorder="1" applyAlignment="1">
      <alignment/>
    </xf>
    <xf numFmtId="8" fontId="7" fillId="0" borderId="37" xfId="44" applyFont="1" applyBorder="1" applyAlignment="1">
      <alignment/>
    </xf>
    <xf numFmtId="0" fontId="7" fillId="0" borderId="30" xfId="0" applyFont="1" applyBorder="1" applyAlignment="1">
      <alignment horizontal="right"/>
    </xf>
    <xf numFmtId="0" fontId="7" fillId="0" borderId="35" xfId="0" applyFont="1" applyBorder="1" applyAlignment="1">
      <alignment horizontal="right"/>
    </xf>
    <xf numFmtId="8" fontId="11" fillId="0" borderId="37" xfId="0" applyNumberFormat="1" applyFont="1" applyBorder="1" applyAlignment="1">
      <alignment/>
    </xf>
    <xf numFmtId="0" fontId="5" fillId="0" borderId="0" xfId="0" applyFont="1" applyBorder="1" applyAlignment="1">
      <alignment horizontal="right" wrapText="1"/>
    </xf>
    <xf numFmtId="8" fontId="11" fillId="0" borderId="0" xfId="0" applyNumberFormat="1" applyFont="1" applyBorder="1" applyAlignment="1">
      <alignment/>
    </xf>
    <xf numFmtId="0" fontId="16" fillId="0" borderId="0" xfId="0" applyFont="1" applyAlignment="1">
      <alignment wrapText="1"/>
    </xf>
    <xf numFmtId="0" fontId="8" fillId="0" borderId="0" xfId="0" applyFont="1" applyBorder="1" applyAlignment="1">
      <alignment wrapText="1"/>
    </xf>
    <xf numFmtId="0" fontId="7" fillId="0" borderId="0" xfId="0" applyFont="1" applyAlignment="1">
      <alignment wrapText="1"/>
    </xf>
    <xf numFmtId="0" fontId="7" fillId="0" borderId="30" xfId="0" applyFont="1" applyBorder="1" applyAlignment="1">
      <alignment wrapText="1"/>
    </xf>
    <xf numFmtId="0" fontId="11" fillId="34" borderId="30" xfId="0" applyFont="1" applyFill="1" applyBorder="1" applyAlignment="1">
      <alignment wrapText="1"/>
    </xf>
    <xf numFmtId="0" fontId="11" fillId="34" borderId="30" xfId="0" applyFont="1" applyFill="1" applyBorder="1" applyAlignment="1">
      <alignment horizontal="center"/>
    </xf>
    <xf numFmtId="0" fontId="11" fillId="34" borderId="35" xfId="0" applyFont="1" applyFill="1" applyBorder="1" applyAlignment="1">
      <alignment horizontal="center"/>
    </xf>
    <xf numFmtId="0" fontId="11" fillId="34" borderId="38" xfId="0" applyFont="1" applyFill="1" applyBorder="1" applyAlignment="1">
      <alignment wrapText="1"/>
    </xf>
    <xf numFmtId="0" fontId="11" fillId="34" borderId="38" xfId="0" applyFont="1" applyFill="1" applyBorder="1" applyAlignment="1">
      <alignment horizontal="center"/>
    </xf>
    <xf numFmtId="0" fontId="7" fillId="34" borderId="30" xfId="0" applyFont="1" applyFill="1" applyBorder="1" applyAlignment="1">
      <alignment horizontal="left" wrapText="1"/>
    </xf>
    <xf numFmtId="0" fontId="9" fillId="0" borderId="39" xfId="0" applyFont="1" applyBorder="1" applyAlignment="1">
      <alignment horizontal="left" vertical="center"/>
    </xf>
    <xf numFmtId="0" fontId="4" fillId="0" borderId="40" xfId="0" applyFont="1" applyBorder="1" applyAlignment="1">
      <alignment vertical="center"/>
    </xf>
    <xf numFmtId="7" fontId="6" fillId="0" borderId="41" xfId="42" applyNumberFormat="1" applyFont="1" applyBorder="1" applyAlignment="1">
      <alignment vertical="center"/>
    </xf>
    <xf numFmtId="7" fontId="6" fillId="0" borderId="42" xfId="42" applyNumberFormat="1" applyFont="1" applyBorder="1" applyAlignment="1">
      <alignment vertical="center"/>
    </xf>
    <xf numFmtId="7" fontId="6" fillId="0" borderId="20" xfId="42" applyNumberFormat="1" applyFont="1" applyBorder="1" applyAlignment="1">
      <alignment horizontal="center" vertical="center"/>
    </xf>
    <xf numFmtId="7" fontId="6" fillId="0" borderId="28" xfId="42" applyNumberFormat="1" applyFont="1" applyBorder="1" applyAlignment="1">
      <alignment horizontal="center" vertical="center"/>
    </xf>
    <xf numFmtId="38" fontId="6" fillId="0" borderId="43" xfId="42" applyNumberFormat="1" applyFont="1" applyBorder="1" applyAlignment="1">
      <alignment vertical="center"/>
    </xf>
    <xf numFmtId="38" fontId="6" fillId="0" borderId="36" xfId="42" applyNumberFormat="1" applyFont="1" applyBorder="1" applyAlignment="1">
      <alignment horizontal="center" vertical="center"/>
    </xf>
    <xf numFmtId="0" fontId="6" fillId="0" borderId="36" xfId="0" applyFont="1" applyBorder="1" applyAlignment="1">
      <alignment horizontal="center" vertical="center"/>
    </xf>
    <xf numFmtId="38" fontId="6" fillId="0" borderId="44" xfId="42" applyNumberFormat="1" applyFont="1" applyBorder="1" applyAlignment="1">
      <alignment horizontal="center" vertical="center"/>
    </xf>
    <xf numFmtId="0" fontId="7" fillId="0" borderId="36" xfId="0" applyFont="1" applyBorder="1" applyAlignment="1">
      <alignment horizontal="centerContinuous" vertical="center"/>
    </xf>
    <xf numFmtId="7" fontId="6" fillId="0" borderId="45" xfId="42" applyNumberFormat="1" applyFont="1" applyBorder="1" applyAlignment="1">
      <alignment vertical="center"/>
    </xf>
    <xf numFmtId="7" fontId="6" fillId="0" borderId="46" xfId="42" applyNumberFormat="1" applyFont="1" applyBorder="1" applyAlignment="1">
      <alignment horizontal="center" vertical="center"/>
    </xf>
    <xf numFmtId="49" fontId="6" fillId="0" borderId="46" xfId="42" applyNumberFormat="1" applyFont="1" applyBorder="1" applyAlignment="1">
      <alignment horizontal="center" vertical="center"/>
    </xf>
    <xf numFmtId="7" fontId="6" fillId="0" borderId="47" xfId="42" applyNumberFormat="1" applyFont="1" applyBorder="1" applyAlignment="1">
      <alignment horizontal="center" vertical="center"/>
    </xf>
    <xf numFmtId="7" fontId="6" fillId="0" borderId="48" xfId="42" applyNumberFormat="1" applyFont="1" applyBorder="1" applyAlignment="1">
      <alignment vertical="center"/>
    </xf>
    <xf numFmtId="7" fontId="6" fillId="0" borderId="49" xfId="42" applyNumberFormat="1" applyFont="1" applyBorder="1" applyAlignment="1">
      <alignment horizontal="center" vertical="center"/>
    </xf>
    <xf numFmtId="14" fontId="6" fillId="0" borderId="49" xfId="42" applyNumberFormat="1" applyFont="1" applyBorder="1" applyAlignment="1">
      <alignment horizontal="center" vertical="center"/>
    </xf>
    <xf numFmtId="7" fontId="6" fillId="0" borderId="50" xfId="42" applyNumberFormat="1" applyFont="1" applyBorder="1" applyAlignment="1">
      <alignment horizontal="center" vertical="center"/>
    </xf>
    <xf numFmtId="38" fontId="6" fillId="0" borderId="41" xfId="42" applyNumberFormat="1" applyFont="1" applyBorder="1" applyAlignment="1">
      <alignment vertical="center"/>
    </xf>
    <xf numFmtId="38" fontId="6" fillId="0" borderId="22" xfId="42" applyNumberFormat="1" applyFont="1" applyBorder="1" applyAlignment="1">
      <alignment horizontal="center" vertical="center"/>
    </xf>
    <xf numFmtId="38" fontId="6" fillId="0" borderId="23" xfId="42" applyNumberFormat="1" applyFont="1" applyBorder="1" applyAlignment="1">
      <alignment horizontal="center" vertical="center"/>
    </xf>
    <xf numFmtId="38" fontId="6" fillId="0" borderId="36" xfId="42" applyNumberFormat="1" applyFont="1" applyBorder="1" applyAlignment="1">
      <alignment horizontal="centerContinuous" vertical="center"/>
    </xf>
    <xf numFmtId="38" fontId="11" fillId="0" borderId="22" xfId="42" applyNumberFormat="1" applyFont="1" applyBorder="1" applyAlignment="1">
      <alignment horizontal="center" vertical="center"/>
    </xf>
    <xf numFmtId="38" fontId="11" fillId="0" borderId="46" xfId="42" applyNumberFormat="1" applyFont="1" applyBorder="1" applyAlignment="1">
      <alignment horizontal="center" vertical="center"/>
    </xf>
    <xf numFmtId="49" fontId="11" fillId="0" borderId="22" xfId="42" applyNumberFormat="1" applyFont="1" applyBorder="1" applyAlignment="1">
      <alignment horizontal="center" vertical="center"/>
    </xf>
    <xf numFmtId="49" fontId="11" fillId="0" borderId="46" xfId="42" applyNumberFormat="1" applyFont="1" applyBorder="1" applyAlignment="1">
      <alignment horizontal="center" vertical="center"/>
    </xf>
    <xf numFmtId="38" fontId="11" fillId="0" borderId="23" xfId="42" applyNumberFormat="1" applyFont="1" applyBorder="1" applyAlignment="1">
      <alignment horizontal="center" vertical="center"/>
    </xf>
    <xf numFmtId="38" fontId="11" fillId="0" borderId="47" xfId="42" applyNumberFormat="1" applyFont="1" applyBorder="1" applyAlignment="1">
      <alignment horizontal="center" vertical="center"/>
    </xf>
    <xf numFmtId="38" fontId="12" fillId="0" borderId="51" xfId="42" applyNumberFormat="1" applyFont="1" applyBorder="1" applyAlignment="1">
      <alignment horizontal="center" vertical="center"/>
    </xf>
    <xf numFmtId="38" fontId="11" fillId="0" borderId="20" xfId="42" applyNumberFormat="1" applyFont="1" applyBorder="1" applyAlignment="1">
      <alignment horizontal="center" vertical="center"/>
    </xf>
    <xf numFmtId="14" fontId="11" fillId="0" borderId="36" xfId="42" applyNumberFormat="1" applyFont="1" applyBorder="1" applyAlignment="1">
      <alignment horizontal="center" vertical="center"/>
    </xf>
    <xf numFmtId="0" fontId="11" fillId="0" borderId="20" xfId="0" applyFont="1" applyBorder="1" applyAlignment="1">
      <alignment horizontal="center" vertical="center"/>
    </xf>
    <xf numFmtId="38" fontId="11" fillId="0" borderId="52" xfId="42" applyNumberFormat="1" applyFont="1" applyBorder="1" applyAlignment="1">
      <alignment horizontal="center" vertical="center"/>
    </xf>
    <xf numFmtId="38" fontId="6" fillId="0" borderId="46" xfId="42" applyNumberFormat="1" applyFont="1" applyBorder="1" applyAlignment="1">
      <alignment horizontal="center" vertical="center"/>
    </xf>
    <xf numFmtId="38" fontId="6" fillId="0" borderId="47" xfId="42" applyNumberFormat="1" applyFont="1" applyBorder="1" applyAlignment="1">
      <alignment horizontal="center" vertical="center"/>
    </xf>
    <xf numFmtId="0" fontId="6" fillId="0" borderId="20" xfId="0" applyFont="1" applyBorder="1" applyAlignment="1">
      <alignment horizontal="center" vertical="center"/>
    </xf>
    <xf numFmtId="38" fontId="6" fillId="0" borderId="50" xfId="42" applyNumberFormat="1" applyFont="1" applyBorder="1" applyAlignment="1">
      <alignment horizontal="center" vertical="center"/>
    </xf>
    <xf numFmtId="38" fontId="6" fillId="0" borderId="49" xfId="42" applyNumberFormat="1" applyFont="1" applyBorder="1" applyAlignment="1">
      <alignment horizontal="center" vertical="center"/>
    </xf>
    <xf numFmtId="38" fontId="7" fillId="0" borderId="0" xfId="42" applyNumberFormat="1" applyFont="1" applyAlignment="1">
      <alignment horizontal="center"/>
    </xf>
    <xf numFmtId="174" fontId="7" fillId="0" borderId="0" xfId="0" applyNumberFormat="1" applyFont="1" applyAlignment="1">
      <alignment horizontal="left" vertical="center"/>
    </xf>
    <xf numFmtId="38" fontId="7" fillId="0" borderId="0" xfId="42" applyNumberFormat="1" applyFont="1" applyAlignment="1">
      <alignment horizontal="left" wrapText="1"/>
    </xf>
    <xf numFmtId="174" fontId="4" fillId="0" borderId="26" xfId="0" applyNumberFormat="1" applyFont="1" applyBorder="1" applyAlignment="1">
      <alignment horizontal="right"/>
    </xf>
    <xf numFmtId="0" fontId="4" fillId="0" borderId="25" xfId="0" applyFont="1" applyBorder="1" applyAlignment="1">
      <alignment horizontal="right"/>
    </xf>
    <xf numFmtId="38" fontId="6" fillId="0" borderId="25" xfId="42" applyNumberFormat="1" applyFont="1" applyBorder="1" applyAlignment="1">
      <alignment/>
    </xf>
    <xf numFmtId="38" fontId="4" fillId="0" borderId="25" xfId="42" applyNumberFormat="1" applyFont="1" applyBorder="1" applyAlignment="1">
      <alignment/>
    </xf>
    <xf numFmtId="8" fontId="7" fillId="34" borderId="27" xfId="44" applyFont="1" applyFill="1" applyBorder="1" applyAlignment="1">
      <alignment vertical="center"/>
    </xf>
    <xf numFmtId="8" fontId="7" fillId="34" borderId="53" xfId="44" applyFont="1" applyFill="1" applyBorder="1" applyAlignment="1">
      <alignment vertical="center"/>
    </xf>
    <xf numFmtId="0" fontId="7" fillId="0" borderId="0" xfId="0" applyFont="1" applyBorder="1" applyAlignment="1">
      <alignment horizontal="center"/>
    </xf>
    <xf numFmtId="38" fontId="7" fillId="0" borderId="0" xfId="42" applyNumberFormat="1" applyFont="1" applyBorder="1" applyAlignment="1">
      <alignment/>
    </xf>
    <xf numFmtId="0" fontId="5"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horizontal="left"/>
    </xf>
    <xf numFmtId="8" fontId="7" fillId="0" borderId="54" xfId="44" applyFont="1" applyBorder="1" applyAlignment="1">
      <alignment vertical="center"/>
    </xf>
    <xf numFmtId="38" fontId="17" fillId="0" borderId="22" xfId="42" applyNumberFormat="1" applyFont="1" applyBorder="1" applyAlignment="1">
      <alignment horizontal="center"/>
    </xf>
    <xf numFmtId="38" fontId="5" fillId="0" borderId="0" xfId="42" applyNumberFormat="1" applyFont="1" applyBorder="1" applyAlignment="1">
      <alignment horizontal="center"/>
    </xf>
    <xf numFmtId="38" fontId="6" fillId="0" borderId="36" xfId="42" applyNumberFormat="1" applyFont="1" applyBorder="1" applyAlignment="1">
      <alignment horizontal="center"/>
    </xf>
    <xf numFmtId="1" fontId="6" fillId="0" borderId="36" xfId="42" applyNumberFormat="1" applyFont="1" applyBorder="1" applyAlignment="1">
      <alignment horizontal="center"/>
    </xf>
    <xf numFmtId="7" fontId="6" fillId="0" borderId="44" xfId="42" applyNumberFormat="1" applyFont="1" applyBorder="1" applyAlignment="1">
      <alignment horizontal="center" vertical="center"/>
    </xf>
    <xf numFmtId="38" fontId="5" fillId="0" borderId="22" xfId="42" applyNumberFormat="1" applyFont="1" applyBorder="1" applyAlignment="1">
      <alignment horizontal="center"/>
    </xf>
    <xf numFmtId="38" fontId="11" fillId="0" borderId="55" xfId="42" applyNumberFormat="1" applyFont="1" applyBorder="1" applyAlignment="1">
      <alignment horizontal="center"/>
    </xf>
    <xf numFmtId="38" fontId="17" fillId="0" borderId="31" xfId="42" applyNumberFormat="1" applyFont="1" applyBorder="1" applyAlignment="1">
      <alignment horizontal="center" vertical="center"/>
    </xf>
    <xf numFmtId="1" fontId="13" fillId="0" borderId="36" xfId="42" applyNumberFormat="1" applyFont="1" applyBorder="1" applyAlignment="1">
      <alignment horizontal="center"/>
    </xf>
    <xf numFmtId="1" fontId="13" fillId="0" borderId="55" xfId="42" applyNumberFormat="1" applyFont="1" applyBorder="1" applyAlignment="1">
      <alignment horizontal="center"/>
    </xf>
    <xf numFmtId="0" fontId="18" fillId="0" borderId="0" xfId="0" applyFont="1" applyBorder="1" applyAlignment="1">
      <alignment/>
    </xf>
    <xf numFmtId="0" fontId="9" fillId="0" borderId="0" xfId="0" applyFont="1" applyBorder="1" applyAlignment="1">
      <alignment/>
    </xf>
    <xf numFmtId="8" fontId="7" fillId="0" borderId="17" xfId="42" applyNumberFormat="1" applyFont="1" applyBorder="1" applyAlignment="1">
      <alignment vertical="center"/>
    </xf>
    <xf numFmtId="8" fontId="4" fillId="0" borderId="17" xfId="42" applyNumberFormat="1" applyFont="1" applyBorder="1" applyAlignment="1">
      <alignment vertical="center"/>
    </xf>
    <xf numFmtId="8" fontId="4" fillId="0" borderId="35" xfId="42" applyNumberFormat="1" applyFont="1" applyBorder="1" applyAlignment="1">
      <alignment vertical="center"/>
    </xf>
    <xf numFmtId="8" fontId="4" fillId="33" borderId="27" xfId="42" applyNumberFormat="1" applyFont="1" applyFill="1" applyBorder="1" applyAlignment="1">
      <alignment vertical="center"/>
    </xf>
    <xf numFmtId="8" fontId="4" fillId="0" borderId="56" xfId="0" applyNumberFormat="1" applyFont="1" applyBorder="1" applyAlignment="1">
      <alignment vertical="center"/>
    </xf>
    <xf numFmtId="8" fontId="4" fillId="0" borderId="54" xfId="42" applyNumberFormat="1" applyFont="1" applyBorder="1" applyAlignment="1">
      <alignment vertical="center"/>
    </xf>
    <xf numFmtId="8" fontId="4" fillId="0" borderId="33" xfId="42" applyNumberFormat="1" applyFont="1" applyBorder="1" applyAlignment="1">
      <alignment horizontal="right" vertical="center"/>
    </xf>
    <xf numFmtId="8" fontId="7" fillId="0" borderId="57" xfId="44" applyFont="1" applyBorder="1" applyAlignment="1" applyProtection="1">
      <alignment vertical="center"/>
      <protection locked="0"/>
    </xf>
    <xf numFmtId="8" fontId="7" fillId="0" borderId="58" xfId="44" applyFont="1" applyBorder="1" applyAlignment="1" applyProtection="1">
      <alignment vertical="center"/>
      <protection locked="0"/>
    </xf>
    <xf numFmtId="8" fontId="7" fillId="0" borderId="16" xfId="44" applyFont="1" applyBorder="1" applyAlignment="1" applyProtection="1">
      <alignment vertical="center"/>
      <protection locked="0"/>
    </xf>
    <xf numFmtId="8" fontId="7" fillId="0" borderId="32" xfId="44" applyFont="1" applyBorder="1" applyAlignment="1" applyProtection="1">
      <alignment vertical="center"/>
      <protection locked="0"/>
    </xf>
    <xf numFmtId="8" fontId="7" fillId="0" borderId="18" xfId="44" applyFont="1" applyBorder="1" applyAlignment="1" applyProtection="1">
      <alignment vertical="center"/>
      <protection locked="0"/>
    </xf>
    <xf numFmtId="8" fontId="7" fillId="0" borderId="33" xfId="44" applyFont="1" applyBorder="1" applyAlignment="1" applyProtection="1">
      <alignment vertical="center"/>
      <protection locked="0"/>
    </xf>
    <xf numFmtId="8" fontId="7" fillId="0" borderId="28" xfId="44" applyFont="1" applyBorder="1" applyAlignment="1" applyProtection="1">
      <alignment vertical="center"/>
      <protection locked="0"/>
    </xf>
    <xf numFmtId="8" fontId="7" fillId="0" borderId="27" xfId="44" applyFont="1" applyBorder="1" applyAlignment="1" applyProtection="1">
      <alignment vertical="center"/>
      <protection locked="0"/>
    </xf>
    <xf numFmtId="0" fontId="4" fillId="0" borderId="16" xfId="0" applyFont="1" applyBorder="1" applyAlignment="1" applyProtection="1">
      <alignment horizontal="right" vertical="center"/>
      <protection locked="0"/>
    </xf>
    <xf numFmtId="38" fontId="6" fillId="0" borderId="16" xfId="42" applyNumberFormat="1" applyFont="1" applyBorder="1" applyAlignment="1" applyProtection="1">
      <alignment vertical="center"/>
      <protection locked="0"/>
    </xf>
    <xf numFmtId="38" fontId="4" fillId="0" borderId="16" xfId="42" applyNumberFormat="1" applyFont="1" applyBorder="1" applyAlignment="1" applyProtection="1">
      <alignment vertical="center"/>
      <protection locked="0"/>
    </xf>
    <xf numFmtId="8" fontId="4" fillId="0" borderId="39" xfId="42" applyNumberFormat="1" applyFont="1" applyBorder="1" applyAlignment="1" applyProtection="1">
      <alignment vertical="center"/>
      <protection locked="0"/>
    </xf>
    <xf numFmtId="8" fontId="4" fillId="0" borderId="57" xfId="42" applyNumberFormat="1" applyFont="1" applyBorder="1" applyAlignment="1" applyProtection="1">
      <alignment vertical="center"/>
      <protection locked="0"/>
    </xf>
    <xf numFmtId="8" fontId="4" fillId="0" borderId="35" xfId="0" applyNumberFormat="1" applyFont="1" applyBorder="1" applyAlignment="1" applyProtection="1">
      <alignment vertical="center"/>
      <protection locked="0"/>
    </xf>
    <xf numFmtId="8" fontId="4" fillId="0" borderId="35" xfId="42" applyNumberFormat="1" applyFont="1" applyBorder="1" applyAlignment="1" applyProtection="1">
      <alignment vertical="center"/>
      <protection locked="0"/>
    </xf>
    <xf numFmtId="8" fontId="4" fillId="0" borderId="30" xfId="42" applyNumberFormat="1" applyFont="1" applyBorder="1" applyAlignment="1" applyProtection="1">
      <alignment vertical="center"/>
      <protection locked="0"/>
    </xf>
    <xf numFmtId="8" fontId="4" fillId="0" borderId="32" xfId="42" applyNumberFormat="1" applyFont="1" applyBorder="1" applyAlignment="1" applyProtection="1">
      <alignment vertical="center"/>
      <protection locked="0"/>
    </xf>
    <xf numFmtId="8" fontId="4" fillId="0" borderId="16" xfId="42" applyNumberFormat="1" applyFont="1" applyBorder="1" applyAlignment="1" applyProtection="1">
      <alignment vertical="center"/>
      <protection locked="0"/>
    </xf>
    <xf numFmtId="8" fontId="4" fillId="33" borderId="32" xfId="42" applyNumberFormat="1" applyFont="1" applyFill="1" applyBorder="1" applyAlignment="1" applyProtection="1">
      <alignment vertical="center"/>
      <protection locked="0"/>
    </xf>
    <xf numFmtId="8" fontId="4" fillId="33" borderId="54" xfId="42" applyNumberFormat="1" applyFont="1" applyFill="1" applyBorder="1" applyAlignment="1" applyProtection="1">
      <alignment vertical="center"/>
      <protection locked="0"/>
    </xf>
    <xf numFmtId="8" fontId="4" fillId="33" borderId="16" xfId="42" applyNumberFormat="1" applyFont="1" applyFill="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6" xfId="0" applyFont="1" applyBorder="1" applyAlignment="1" applyProtection="1">
      <alignment horizontal="left" vertical="center"/>
      <protection locked="0"/>
    </xf>
    <xf numFmtId="8" fontId="4" fillId="0" borderId="16" xfId="0" applyNumberFormat="1" applyFont="1" applyBorder="1" applyAlignment="1" applyProtection="1">
      <alignment vertical="center"/>
      <protection locked="0"/>
    </xf>
    <xf numFmtId="8" fontId="4" fillId="0" borderId="18" xfId="42" applyNumberFormat="1" applyFont="1" applyBorder="1" applyAlignment="1" applyProtection="1">
      <alignment vertical="center"/>
      <protection locked="0"/>
    </xf>
    <xf numFmtId="8" fontId="4" fillId="0" borderId="59" xfId="42" applyNumberFormat="1" applyFont="1" applyBorder="1" applyAlignment="1" applyProtection="1">
      <alignment vertical="center"/>
      <protection locked="0"/>
    </xf>
    <xf numFmtId="8" fontId="4" fillId="0" borderId="60" xfId="42" applyNumberFormat="1" applyFont="1" applyBorder="1" applyAlignment="1" applyProtection="1">
      <alignment vertical="center"/>
      <protection locked="0"/>
    </xf>
    <xf numFmtId="8" fontId="4" fillId="33" borderId="18" xfId="42" applyNumberFormat="1" applyFont="1" applyFill="1" applyBorder="1" applyAlignment="1" applyProtection="1">
      <alignment vertical="center"/>
      <protection locked="0"/>
    </xf>
    <xf numFmtId="8" fontId="4" fillId="33" borderId="61" xfId="42" applyNumberFormat="1" applyFont="1" applyFill="1" applyBorder="1" applyAlignment="1" applyProtection="1">
      <alignment vertical="center"/>
      <protection locked="0"/>
    </xf>
    <xf numFmtId="8" fontId="4" fillId="33" borderId="35" xfId="42" applyNumberFormat="1" applyFont="1" applyFill="1" applyBorder="1" applyAlignment="1" applyProtection="1">
      <alignment vertical="center"/>
      <protection locked="0"/>
    </xf>
    <xf numFmtId="8" fontId="4" fillId="0" borderId="62" xfId="0" applyNumberFormat="1" applyFont="1" applyBorder="1" applyAlignment="1" applyProtection="1">
      <alignment vertical="center"/>
      <protection locked="0"/>
    </xf>
    <xf numFmtId="174" fontId="4" fillId="0" borderId="15" xfId="0" applyNumberFormat="1" applyFont="1" applyBorder="1" applyAlignment="1" applyProtection="1">
      <alignment horizontal="right" vertical="center"/>
      <protection/>
    </xf>
    <xf numFmtId="8" fontId="4" fillId="0" borderId="32" xfId="0" applyNumberFormat="1" applyFont="1" applyBorder="1" applyAlignment="1" applyProtection="1">
      <alignment vertical="center"/>
      <protection locked="0"/>
    </xf>
    <xf numFmtId="38" fontId="6" fillId="0" borderId="24" xfId="42" applyNumberFormat="1" applyFont="1" applyBorder="1" applyAlignment="1" applyProtection="1">
      <alignment vertical="center"/>
      <protection locked="0"/>
    </xf>
    <xf numFmtId="0" fontId="4" fillId="0" borderId="24" xfId="0" applyFont="1" applyBorder="1" applyAlignment="1" applyProtection="1">
      <alignment vertical="center"/>
      <protection locked="0"/>
    </xf>
    <xf numFmtId="8" fontId="4" fillId="0" borderId="31" xfId="0" applyNumberFormat="1" applyFont="1" applyBorder="1" applyAlignment="1" applyProtection="1">
      <alignment vertical="center"/>
      <protection locked="0"/>
    </xf>
    <xf numFmtId="8" fontId="4" fillId="33" borderId="63" xfId="42" applyNumberFormat="1" applyFont="1" applyFill="1" applyBorder="1" applyAlignment="1" applyProtection="1">
      <alignment vertical="center"/>
      <protection locked="0"/>
    </xf>
    <xf numFmtId="8" fontId="4" fillId="0" borderId="31" xfId="42" applyNumberFormat="1" applyFont="1" applyBorder="1" applyAlignment="1" applyProtection="1">
      <alignment vertical="center"/>
      <protection locked="0"/>
    </xf>
    <xf numFmtId="0" fontId="6" fillId="0" borderId="16" xfId="0" applyFont="1" applyBorder="1" applyAlignment="1" applyProtection="1">
      <alignment vertical="center"/>
      <protection locked="0"/>
    </xf>
    <xf numFmtId="7" fontId="4" fillId="0" borderId="16" xfId="42" applyNumberFormat="1" applyFont="1" applyBorder="1" applyAlignment="1" applyProtection="1">
      <alignment vertical="center"/>
      <protection locked="0"/>
    </xf>
    <xf numFmtId="0" fontId="7" fillId="0" borderId="40" xfId="0" applyFont="1" applyBorder="1" applyAlignment="1" applyProtection="1">
      <alignment vertical="center"/>
      <protection locked="0"/>
    </xf>
    <xf numFmtId="7" fontId="6" fillId="0" borderId="16" xfId="42" applyNumberFormat="1" applyFont="1" applyBorder="1" applyAlignment="1" applyProtection="1">
      <alignment vertical="center"/>
      <protection locked="0"/>
    </xf>
    <xf numFmtId="8" fontId="6" fillId="0" borderId="32" xfId="42" applyNumberFormat="1" applyFont="1" applyBorder="1" applyAlignment="1" applyProtection="1">
      <alignment vertical="center"/>
      <protection locked="0"/>
    </xf>
    <xf numFmtId="8" fontId="4" fillId="0" borderId="18" xfId="42" applyNumberFormat="1" applyFont="1" applyBorder="1" applyAlignment="1" applyProtection="1">
      <alignment horizontal="right" vertical="center"/>
      <protection locked="0"/>
    </xf>
    <xf numFmtId="8" fontId="7" fillId="0" borderId="32" xfId="42" applyNumberFormat="1" applyFont="1" applyBorder="1" applyAlignment="1" applyProtection="1">
      <alignment vertical="center"/>
      <protection locked="0"/>
    </xf>
    <xf numFmtId="8" fontId="4" fillId="0" borderId="32" xfId="44" applyNumberFormat="1" applyFont="1" applyBorder="1" applyAlignment="1" applyProtection="1">
      <alignment vertical="center"/>
      <protection locked="0"/>
    </xf>
    <xf numFmtId="8" fontId="7" fillId="0" borderId="18" xfId="42" applyNumberFormat="1" applyFont="1" applyBorder="1" applyAlignment="1" applyProtection="1">
      <alignment horizontal="right" vertical="center"/>
      <protection locked="0"/>
    </xf>
    <xf numFmtId="38" fontId="10" fillId="0" borderId="16" xfId="42" applyNumberFormat="1" applyFont="1" applyBorder="1" applyAlignment="1" applyProtection="1">
      <alignment vertical="center"/>
      <protection locked="0"/>
    </xf>
    <xf numFmtId="0" fontId="7" fillId="0" borderId="24" xfId="0" applyFont="1" applyBorder="1" applyAlignment="1" applyProtection="1">
      <alignment vertical="center"/>
      <protection locked="0"/>
    </xf>
    <xf numFmtId="0" fontId="14" fillId="0" borderId="16" xfId="0" applyFont="1" applyBorder="1" applyAlignment="1" applyProtection="1">
      <alignment vertical="center"/>
      <protection locked="0"/>
    </xf>
    <xf numFmtId="0" fontId="7" fillId="0" borderId="16" xfId="0" applyFont="1" applyBorder="1" applyAlignment="1" applyProtection="1">
      <alignment vertical="center"/>
      <protection locked="0"/>
    </xf>
    <xf numFmtId="8" fontId="4" fillId="0" borderId="54" xfId="0" applyNumberFormat="1" applyFont="1" applyBorder="1" applyAlignment="1" applyProtection="1">
      <alignment vertical="center"/>
      <protection locked="0"/>
    </xf>
    <xf numFmtId="8" fontId="4" fillId="0" borderId="54" xfId="42" applyNumberFormat="1" applyFont="1" applyBorder="1" applyAlignment="1" applyProtection="1">
      <alignment vertical="center"/>
      <protection locked="0"/>
    </xf>
    <xf numFmtId="40" fontId="4" fillId="0" borderId="30" xfId="0" applyNumberFormat="1" applyFont="1" applyBorder="1" applyAlignment="1" applyProtection="1">
      <alignment vertical="center"/>
      <protection locked="0"/>
    </xf>
    <xf numFmtId="40" fontId="4" fillId="0" borderId="17" xfId="42" applyNumberFormat="1" applyFont="1" applyBorder="1" applyAlignment="1" applyProtection="1">
      <alignment vertical="center"/>
      <protection locked="0"/>
    </xf>
    <xf numFmtId="40" fontId="4" fillId="0" borderId="30" xfId="44" applyNumberFormat="1" applyFont="1" applyBorder="1" applyAlignment="1" applyProtection="1">
      <alignment vertical="center"/>
      <protection locked="0"/>
    </xf>
    <xf numFmtId="40" fontId="4" fillId="0" borderId="18" xfId="42" applyNumberFormat="1"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40" fontId="4" fillId="0" borderId="35" xfId="0" applyNumberFormat="1" applyFont="1" applyBorder="1" applyAlignment="1" applyProtection="1">
      <alignment vertical="center"/>
      <protection locked="0"/>
    </xf>
    <xf numFmtId="40" fontId="4" fillId="0" borderId="35" xfId="44" applyNumberFormat="1" applyFont="1" applyBorder="1" applyAlignment="1" applyProtection="1">
      <alignment vertical="center"/>
      <protection locked="0"/>
    </xf>
    <xf numFmtId="38" fontId="11" fillId="0" borderId="31" xfId="42" applyNumberFormat="1" applyFont="1" applyBorder="1" applyAlignment="1">
      <alignment horizontal="center" vertical="center"/>
    </xf>
    <xf numFmtId="38" fontId="11" fillId="0" borderId="0" xfId="42" applyNumberFormat="1" applyFont="1" applyBorder="1" applyAlignment="1">
      <alignment horizontal="center" vertical="center"/>
    </xf>
    <xf numFmtId="0" fontId="7" fillId="0" borderId="11" xfId="0" applyFont="1" applyBorder="1" applyAlignment="1">
      <alignment vertical="center"/>
    </xf>
    <xf numFmtId="174" fontId="11" fillId="0" borderId="10"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xf>
    <xf numFmtId="38" fontId="11" fillId="0" borderId="21" xfId="42" applyNumberFormat="1" applyFont="1" applyBorder="1" applyAlignment="1">
      <alignment horizontal="center" vertical="center"/>
    </xf>
    <xf numFmtId="174" fontId="11" fillId="0" borderId="12"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38" fontId="11" fillId="0" borderId="43" xfId="42" applyNumberFormat="1" applyFont="1" applyBorder="1" applyAlignment="1">
      <alignment horizontal="center" vertical="center"/>
    </xf>
    <xf numFmtId="38" fontId="7" fillId="0" borderId="16" xfId="42" applyNumberFormat="1"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15" xfId="0" applyFont="1" applyBorder="1" applyAlignment="1" applyProtection="1">
      <alignment vertical="center"/>
      <protection locked="0"/>
    </xf>
    <xf numFmtId="38" fontId="11" fillId="0" borderId="16" xfId="42" applyNumberFormat="1" applyFont="1" applyBorder="1" applyAlignment="1" applyProtection="1">
      <alignment vertical="center"/>
      <protection locked="0"/>
    </xf>
    <xf numFmtId="0" fontId="11" fillId="0" borderId="14" xfId="0" applyFont="1" applyBorder="1" applyAlignment="1">
      <alignment horizontal="left" vertical="center"/>
    </xf>
    <xf numFmtId="7" fontId="15" fillId="0" borderId="0" xfId="42" applyNumberFormat="1" applyFont="1" applyAlignment="1">
      <alignment horizontal="center"/>
    </xf>
    <xf numFmtId="174" fontId="15" fillId="0" borderId="0" xfId="0" applyNumberFormat="1" applyFont="1" applyAlignment="1">
      <alignment horizontal="center"/>
    </xf>
    <xf numFmtId="0" fontId="15" fillId="0" borderId="0" xfId="0" applyFont="1" applyAlignment="1">
      <alignment horizontal="center"/>
    </xf>
    <xf numFmtId="38" fontId="7" fillId="0" borderId="0" xfId="42" applyNumberFormat="1" applyFont="1" applyAlignment="1">
      <alignment horizontal="left" wrapText="1"/>
    </xf>
    <xf numFmtId="1" fontId="17" fillId="0" borderId="22" xfId="42" applyNumberFormat="1" applyFont="1" applyBorder="1" applyAlignment="1">
      <alignment horizontal="center"/>
    </xf>
    <xf numFmtId="0" fontId="0" fillId="0" borderId="23" xfId="0" applyBorder="1" applyAlignment="1">
      <alignment/>
    </xf>
    <xf numFmtId="0" fontId="5" fillId="33" borderId="0" xfId="0" applyFont="1" applyFill="1" applyBorder="1" applyAlignment="1">
      <alignment horizontal="left" vertical="center" wrapText="1"/>
    </xf>
    <xf numFmtId="0" fontId="11" fillId="0" borderId="0" xfId="0" applyFont="1" applyAlignment="1">
      <alignment horizontal="center" wrapText="1"/>
    </xf>
    <xf numFmtId="0" fontId="7" fillId="0" borderId="0" xfId="0" applyFont="1" applyBorder="1" applyAlignment="1">
      <alignment/>
    </xf>
    <xf numFmtId="0" fontId="5" fillId="34" borderId="24" xfId="0" applyFont="1" applyFill="1" applyBorder="1" applyAlignment="1">
      <alignment horizontal="center" wrapText="1"/>
    </xf>
    <xf numFmtId="0" fontId="5" fillId="34" borderId="62" xfId="0" applyFont="1" applyFill="1" applyBorder="1" applyAlignment="1">
      <alignment horizontal="center" wrapText="1"/>
    </xf>
    <xf numFmtId="8" fontId="4" fillId="33" borderId="64" xfId="42" applyNumberFormat="1" applyFont="1" applyFill="1" applyBorder="1" applyAlignment="1" applyProtection="1">
      <alignment vertical="center"/>
      <protection locked="0"/>
    </xf>
    <xf numFmtId="174" fontId="4" fillId="0" borderId="12" xfId="0" applyNumberFormat="1" applyFont="1" applyBorder="1" applyAlignment="1">
      <alignment horizontal="right" vertical="center"/>
    </xf>
    <xf numFmtId="38" fontId="6" fillId="0" borderId="0" xfId="42" applyNumberFormat="1" applyFont="1" applyBorder="1" applyAlignment="1">
      <alignment vertical="center"/>
    </xf>
    <xf numFmtId="8" fontId="4" fillId="0" borderId="20" xfId="42" applyNumberFormat="1" applyFont="1" applyBorder="1" applyAlignment="1" applyProtection="1">
      <alignment vertical="center"/>
      <protection locked="0"/>
    </xf>
    <xf numFmtId="38" fontId="4" fillId="0" borderId="65" xfId="42" applyNumberFormat="1" applyFont="1" applyBorder="1" applyAlignment="1">
      <alignment vertical="center"/>
    </xf>
    <xf numFmtId="8" fontId="4" fillId="0" borderId="65" xfId="42" applyNumberFormat="1" applyFont="1" applyBorder="1" applyAlignment="1" applyProtection="1">
      <alignment vertical="center"/>
      <protection locked="0"/>
    </xf>
    <xf numFmtId="8" fontId="4" fillId="33" borderId="65" xfId="42" applyNumberFormat="1" applyFont="1" applyFill="1" applyBorder="1" applyAlignment="1" applyProtection="1">
      <alignment vertical="center"/>
      <protection locked="0"/>
    </xf>
    <xf numFmtId="174" fontId="4" fillId="0" borderId="10" xfId="0" applyNumberFormat="1" applyFont="1" applyBorder="1" applyAlignment="1">
      <alignment horizontal="right" vertical="center"/>
    </xf>
    <xf numFmtId="0" fontId="4" fillId="0" borderId="11" xfId="0" applyFont="1" applyBorder="1" applyAlignment="1">
      <alignment horizontal="right" vertical="center"/>
    </xf>
    <xf numFmtId="0" fontId="6" fillId="0" borderId="11" xfId="0" applyFont="1" applyBorder="1" applyAlignment="1">
      <alignment vertical="center"/>
    </xf>
    <xf numFmtId="38" fontId="4" fillId="0" borderId="11" xfId="42" applyNumberFormat="1" applyFont="1" applyBorder="1" applyAlignment="1">
      <alignment vertical="center"/>
    </xf>
    <xf numFmtId="0" fontId="4" fillId="0" borderId="11" xfId="0" applyFont="1" applyBorder="1" applyAlignment="1">
      <alignment vertical="center"/>
    </xf>
    <xf numFmtId="8" fontId="4" fillId="0" borderId="66" xfId="0" applyNumberFormat="1" applyFont="1" applyBorder="1" applyAlignment="1">
      <alignment vertical="center"/>
    </xf>
    <xf numFmtId="8" fontId="4" fillId="0" borderId="67" xfId="0" applyNumberFormat="1"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76200</xdr:rowOff>
    </xdr:from>
    <xdr:to>
      <xdr:col>12</xdr:col>
      <xdr:colOff>38100</xdr:colOff>
      <xdr:row>30</xdr:row>
      <xdr:rowOff>38100</xdr:rowOff>
    </xdr:to>
    <xdr:sp>
      <xdr:nvSpPr>
        <xdr:cNvPr id="1" name="Text 5"/>
        <xdr:cNvSpPr txBox="1">
          <a:spLocks noChangeArrowheads="1"/>
        </xdr:cNvSpPr>
      </xdr:nvSpPr>
      <xdr:spPr>
        <a:xfrm>
          <a:off x="628650" y="4143375"/>
          <a:ext cx="8591550" cy="109537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Footlight MT Light"/>
              <a:ea typeface="Footlight MT Light"/>
              <a:cs typeface="Footlight MT Light"/>
            </a:rPr>
            <a:t>Instructions:</a:t>
          </a:r>
          <a:r>
            <a:rPr lang="en-US" cap="none" sz="700" b="0" i="0" u="none" baseline="0">
              <a:solidFill>
                <a:srgbClr val="000000"/>
              </a:solidFill>
              <a:latin typeface="Footlight MT Light"/>
              <a:ea typeface="Footlight MT Light"/>
              <a:cs typeface="Footlight MT Light"/>
            </a:rPr>
            <a:t>  This form is the required format for the budget and the quarterly report.   BUDGET:  After completing the budget estimate columns of Parts One, Two and Three, submit to the fiscal court for approval by January 15th and following approval submit to the state local finance officer.  QUARTERLY REPORT:   The quarterly report is cumulative.  Show the status of all funds in the official's charge during calendar year to date in Part One.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Show total receipts on a cash basis for the year to date including any beginning balances for all accounts.  </a:t>
          </a:r>
          <a:r>
            <a:rPr lang="en-US" cap="none" sz="700" b="1" i="0" u="sng" baseline="0">
              <a:solidFill>
                <a:srgbClr val="000000"/>
              </a:solidFill>
              <a:latin typeface="Footlight MT Light"/>
              <a:ea typeface="Footlight MT Light"/>
              <a:cs typeface="Footlight MT Light"/>
            </a:rPr>
            <a:t>Show current year fee account in COLUMN 2 as calculated in Part Two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2</a:t>
          </a:r>
          <a:r>
            <a:rPr lang="en-US" cap="none" sz="700" b="0" i="0" u="none" baseline="0">
              <a:solidFill>
                <a:srgbClr val="000000"/>
              </a:solidFill>
              <a:latin typeface="Footlight MT Light"/>
              <a:ea typeface="Footlight MT Light"/>
              <a:cs typeface="Footlight MT Light"/>
            </a:rPr>
            <a:t>  Show  total disbursements on a cash basis for the year to date for all accounts.  </a:t>
          </a:r>
          <a:r>
            <a:rPr lang="en-US" cap="none" sz="700" b="1" i="0" u="sng" baseline="0">
              <a:solidFill>
                <a:srgbClr val="000000"/>
              </a:solidFill>
              <a:latin typeface="Footlight MT Light"/>
              <a:ea typeface="Footlight MT Light"/>
              <a:cs typeface="Footlight MT Light"/>
            </a:rPr>
            <a:t>Show current year fee account in COLUMN 2 as calculated in Part Three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3</a:t>
          </a:r>
          <a:r>
            <a:rPr lang="en-US" cap="none" sz="700" b="0" i="0" u="none" baseline="0">
              <a:solidFill>
                <a:srgbClr val="000000"/>
              </a:solidFill>
              <a:latin typeface="Footlight MT Light"/>
              <a:ea typeface="Footlight MT Light"/>
              <a:cs typeface="Footlight MT Light"/>
            </a:rPr>
            <a:t>  Show difference between lines 1 and 2 for all accounts.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4</a:t>
          </a:r>
          <a:r>
            <a:rPr lang="en-US" cap="none" sz="700" b="0" i="0" u="none" baseline="0">
              <a:solidFill>
                <a:srgbClr val="000000"/>
              </a:solidFill>
              <a:latin typeface="Footlight MT Light"/>
              <a:ea typeface="Footlight MT Light"/>
              <a:cs typeface="Footlight MT Light"/>
            </a:rPr>
            <a:t>  Show bank statement balance(s) at close of quarter.  </a:t>
          </a:r>
          <a:r>
            <a:rPr lang="en-US" cap="none" sz="700" b="1" i="0" u="sng" baseline="0">
              <a:solidFill>
                <a:srgbClr val="000000"/>
              </a:solidFill>
              <a:latin typeface="Footlight MT Light"/>
              <a:ea typeface="Footlight MT Light"/>
              <a:cs typeface="Footlight MT Light"/>
            </a:rPr>
            <a:t>Line 5</a:t>
          </a:r>
          <a:r>
            <a:rPr lang="en-US" cap="none" sz="700" b="0" i="0" u="none" baseline="0">
              <a:solidFill>
                <a:srgbClr val="000000"/>
              </a:solidFill>
              <a:latin typeface="Footlight MT Light"/>
              <a:ea typeface="Footlight MT Light"/>
              <a:cs typeface="Footlight MT Light"/>
            </a:rPr>
            <a:t>  Show total deposits made prior to close of quarter that are not reflected in bank statement(s).  </a:t>
          </a:r>
          <a:r>
            <a:rPr lang="en-US" cap="none" sz="700" b="1" i="0" u="sng" baseline="0">
              <a:solidFill>
                <a:srgbClr val="000000"/>
              </a:solidFill>
              <a:latin typeface="Footlight MT Light"/>
              <a:ea typeface="Footlight MT Light"/>
              <a:cs typeface="Footlight MT Light"/>
            </a:rPr>
            <a:t>Line 6</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total amount of checks issued prior to close of quarter that are not reflected in bank statement(s).</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7</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investments.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8</a:t>
          </a:r>
          <a:r>
            <a:rPr lang="en-US" cap="none" sz="700" b="0" i="0" u="none" baseline="0">
              <a:solidFill>
                <a:srgbClr val="000000"/>
              </a:solidFill>
              <a:latin typeface="Footlight MT Light"/>
              <a:ea typeface="Footlight MT Light"/>
              <a:cs typeface="Footlight MT Light"/>
            </a:rPr>
            <a:t>  Show line 4 adjusted for lines 5, 6, and 7.  Line 8 should equal line 3 for all accounts.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9</a:t>
          </a:r>
          <a:r>
            <a:rPr lang="en-US" cap="none" sz="700" b="0" i="0" u="none" baseline="0">
              <a:solidFill>
                <a:srgbClr val="000000"/>
              </a:solidFill>
              <a:latin typeface="Footlight MT Light"/>
              <a:ea typeface="Footlight MT Light"/>
              <a:cs typeface="Footlight MT Light"/>
            </a:rPr>
            <a:t>  Complete for quarter ending 12/31.  Show calculation in Part Two of report.  </a:t>
          </a:r>
          <a:r>
            <a:rPr lang="en-US" cap="none" sz="700" b="1" i="0" u="sng" baseline="0">
              <a:solidFill>
                <a:srgbClr val="000000"/>
              </a:solidFill>
              <a:latin typeface="Footlight MT Light"/>
              <a:ea typeface="Footlight MT Light"/>
              <a:cs typeface="Footlight MT Light"/>
            </a:rPr>
            <a:t>Line 10</a:t>
          </a:r>
          <a:r>
            <a:rPr lang="en-US" cap="none" sz="700" b="0" i="0" u="none" baseline="0">
              <a:solidFill>
                <a:srgbClr val="000000"/>
              </a:solidFill>
              <a:latin typeface="Footlight MT Light"/>
              <a:ea typeface="Footlight MT Light"/>
              <a:cs typeface="Footlight MT Light"/>
            </a:rPr>
            <a:t>  Complete for quarter ending 12/31. Show calculation in Part Three of report.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Complete for quarter ending 12/31. Show line 8 adjusted for lines 9 and 10.  All debt to be shown in Part Four.  Report due to:  </a:t>
          </a:r>
          <a:r>
            <a:rPr lang="en-US" cap="none" sz="700" b="1" i="0" u="none" baseline="0">
              <a:solidFill>
                <a:srgbClr val="000000"/>
              </a:solidFill>
              <a:latin typeface="Footlight MT Light"/>
              <a:ea typeface="Footlight MT Light"/>
              <a:cs typeface="Footlight MT Light"/>
            </a:rPr>
            <a:t>State Local Finance Officer, 100 Airport Road, Third Floor Frankfort, KY  40601</a:t>
          </a:r>
          <a:r>
            <a:rPr lang="en-US" cap="none" sz="700" b="0" i="0" u="none" baseline="0">
              <a:solidFill>
                <a:srgbClr val="000000"/>
              </a:solidFill>
              <a:latin typeface="Footlight MT Light"/>
              <a:ea typeface="Footlight MT Light"/>
              <a:cs typeface="Footlight MT Light"/>
            </a:rPr>
            <a:t> by the 30th day following the close of each quarter.  </a:t>
          </a:r>
          <a:r>
            <a:rPr lang="en-US" cap="none" sz="700" b="1" i="0" u="none" baseline="0">
              <a:solidFill>
                <a:srgbClr val="000000"/>
              </a:solidFill>
              <a:latin typeface="Footlight MT Light"/>
              <a:ea typeface="Footlight MT Light"/>
              <a:cs typeface="Footlight MT Light"/>
            </a:rPr>
            <a:t>Fax # 502-227-8691 / Ph # 502-892-3487.</a:t>
          </a:r>
          <a:r>
            <a:rPr lang="en-US" cap="none" sz="6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45"/>
  <sheetViews>
    <sheetView showGridLines="0" zoomScalePageLayoutView="0" workbookViewId="0" topLeftCell="A1">
      <selection activeCell="G12" sqref="G12"/>
    </sheetView>
  </sheetViews>
  <sheetFormatPr defaultColWidth="9.140625" defaultRowHeight="12.75"/>
  <cols>
    <col min="1" max="1" width="9.140625" style="29" customWidth="1"/>
    <col min="2" max="2" width="4.140625" style="114" customWidth="1"/>
    <col min="3" max="3" width="0.71875" style="115" hidden="1" customWidth="1"/>
    <col min="4" max="4" width="19.8515625" style="116" customWidth="1"/>
    <col min="5" max="5" width="0.9921875" style="115" hidden="1" customWidth="1"/>
    <col min="6" max="6" width="16.140625" style="116" hidden="1" customWidth="1"/>
    <col min="7" max="7" width="19.8515625" style="117" customWidth="1"/>
    <col min="8" max="9" width="20.00390625" style="117" customWidth="1"/>
    <col min="10" max="10" width="19.57421875" style="117" customWidth="1"/>
    <col min="11" max="11" width="25.140625" style="117" customWidth="1"/>
    <col min="12" max="12" width="19.8515625" style="117" hidden="1" customWidth="1"/>
    <col min="13" max="13" width="9.140625" style="29" customWidth="1"/>
    <col min="14" max="16384" width="9.140625" style="12" customWidth="1"/>
  </cols>
  <sheetData>
    <row r="2" spans="2:11" ht="12" customHeight="1">
      <c r="B2" s="335" t="s">
        <v>178</v>
      </c>
      <c r="C2" s="335"/>
      <c r="D2" s="335"/>
      <c r="E2" s="335"/>
      <c r="F2" s="335"/>
      <c r="G2" s="335"/>
      <c r="H2" s="335"/>
      <c r="I2" s="335"/>
      <c r="J2" s="335"/>
      <c r="K2" s="335"/>
    </row>
    <row r="3" spans="2:11" ht="12" customHeight="1">
      <c r="B3" s="149"/>
      <c r="C3" s="150"/>
      <c r="D3" s="151"/>
      <c r="E3" s="150"/>
      <c r="F3" s="152"/>
      <c r="G3" s="153"/>
      <c r="H3" s="153"/>
      <c r="I3" s="153"/>
      <c r="J3" s="153"/>
      <c r="K3" s="153"/>
    </row>
    <row r="4" spans="2:11" ht="12" customHeight="1">
      <c r="B4" s="336" t="s">
        <v>160</v>
      </c>
      <c r="C4" s="336"/>
      <c r="D4" s="336"/>
      <c r="E4" s="336"/>
      <c r="F4" s="336"/>
      <c r="G4" s="336"/>
      <c r="H4" s="336"/>
      <c r="I4" s="336"/>
      <c r="J4" s="336"/>
      <c r="K4" s="336"/>
    </row>
    <row r="5" spans="1:13" ht="15" customHeight="1">
      <c r="A5" s="12"/>
      <c r="B5" s="154"/>
      <c r="C5" s="154"/>
      <c r="D5" s="154"/>
      <c r="E5" s="154"/>
      <c r="F5" s="154"/>
      <c r="G5" s="154"/>
      <c r="H5" s="154"/>
      <c r="I5" s="154"/>
      <c r="J5" s="154"/>
      <c r="K5" s="154"/>
      <c r="L5" s="12"/>
      <c r="M5" s="12"/>
    </row>
    <row r="6" spans="1:13" ht="12" customHeight="1" thickBot="1">
      <c r="A6" s="12"/>
      <c r="B6" s="337" t="s">
        <v>142</v>
      </c>
      <c r="C6" s="337"/>
      <c r="D6" s="337"/>
      <c r="E6" s="337"/>
      <c r="F6" s="337"/>
      <c r="G6" s="337"/>
      <c r="H6" s="337"/>
      <c r="I6" s="337"/>
      <c r="J6" s="337"/>
      <c r="K6" s="337"/>
      <c r="L6" s="12"/>
      <c r="M6" s="12"/>
    </row>
    <row r="7" spans="1:13" ht="3" customHeight="1" thickBot="1">
      <c r="A7" s="12"/>
      <c r="B7" s="2"/>
      <c r="C7" s="3"/>
      <c r="D7" s="118"/>
      <c r="E7" s="3"/>
      <c r="F7" s="4"/>
      <c r="G7" s="4"/>
      <c r="H7" s="4"/>
      <c r="I7" s="4"/>
      <c r="J7" s="4"/>
      <c r="K7" s="119"/>
      <c r="L7" s="119"/>
      <c r="M7" s="12"/>
    </row>
    <row r="8" spans="1:13" ht="12" customHeight="1">
      <c r="A8" s="12"/>
      <c r="B8" s="5"/>
      <c r="C8" s="6"/>
      <c r="D8" s="7"/>
      <c r="E8" s="6"/>
      <c r="F8" s="7"/>
      <c r="G8" s="120" t="s">
        <v>1</v>
      </c>
      <c r="H8" s="245" t="s">
        <v>2</v>
      </c>
      <c r="I8" s="241" t="s">
        <v>3</v>
      </c>
      <c r="J8" s="120" t="s">
        <v>4</v>
      </c>
      <c r="K8" s="121" t="s">
        <v>5</v>
      </c>
      <c r="L8" s="121" t="s">
        <v>6</v>
      </c>
      <c r="M8" s="12"/>
    </row>
    <row r="9" spans="1:13" ht="15.75" customHeight="1">
      <c r="A9" s="12"/>
      <c r="B9" s="9" t="s">
        <v>7</v>
      </c>
      <c r="C9" s="11"/>
      <c r="D9" s="11"/>
      <c r="E9" s="8"/>
      <c r="F9" s="122"/>
      <c r="G9" s="247" t="s">
        <v>179</v>
      </c>
      <c r="H9" s="240" t="s">
        <v>179</v>
      </c>
      <c r="I9" s="242" t="s">
        <v>143</v>
      </c>
      <c r="J9" s="123" t="s">
        <v>8</v>
      </c>
      <c r="K9" s="125" t="s">
        <v>8</v>
      </c>
      <c r="L9" s="28" t="s">
        <v>8</v>
      </c>
      <c r="M9" s="12"/>
    </row>
    <row r="10" spans="1:13" ht="9" customHeight="1">
      <c r="A10" s="12"/>
      <c r="B10" s="25" t="s">
        <v>9</v>
      </c>
      <c r="C10" s="10"/>
      <c r="D10" s="11"/>
      <c r="E10" s="8"/>
      <c r="F10" s="1"/>
      <c r="G10" s="339" t="s">
        <v>141</v>
      </c>
      <c r="H10" s="339" t="s">
        <v>159</v>
      </c>
      <c r="I10" s="243" t="s">
        <v>10</v>
      </c>
      <c r="J10" s="124" t="s">
        <v>10</v>
      </c>
      <c r="K10" s="125" t="s">
        <v>10</v>
      </c>
      <c r="L10" s="125" t="s">
        <v>10</v>
      </c>
      <c r="M10" s="12"/>
    </row>
    <row r="11" spans="1:13" ht="9.75" customHeight="1" thickBot="1">
      <c r="A11" s="12"/>
      <c r="B11" s="13"/>
      <c r="C11" s="14"/>
      <c r="D11" s="15"/>
      <c r="E11" s="14"/>
      <c r="F11" s="15"/>
      <c r="G11" s="340"/>
      <c r="H11" s="340"/>
      <c r="I11" s="248" t="s">
        <v>158</v>
      </c>
      <c r="J11" s="248" t="s">
        <v>158</v>
      </c>
      <c r="K11" s="249" t="s">
        <v>158</v>
      </c>
      <c r="L11" s="246"/>
      <c r="M11" s="12"/>
    </row>
    <row r="12" spans="1:13" ht="15" customHeight="1">
      <c r="A12" s="12"/>
      <c r="B12" s="16">
        <v>1</v>
      </c>
      <c r="C12" s="17"/>
      <c r="D12" s="18" t="s">
        <v>161</v>
      </c>
      <c r="E12" s="17"/>
      <c r="F12" s="19"/>
      <c r="G12" s="126">
        <f>'Qtrly Receipts and Disb'!$G$54</f>
        <v>0</v>
      </c>
      <c r="H12" s="126">
        <f>'Qtrly Receipts and Disb'!$L$54</f>
        <v>0</v>
      </c>
      <c r="I12" s="259"/>
      <c r="J12" s="259"/>
      <c r="K12" s="260"/>
      <c r="L12" s="127">
        <v>0</v>
      </c>
      <c r="M12" s="12"/>
    </row>
    <row r="13" spans="1:13" ht="15" customHeight="1">
      <c r="A13" s="12"/>
      <c r="B13" s="16">
        <f>B12+1</f>
        <v>2</v>
      </c>
      <c r="C13" s="17"/>
      <c r="D13" s="18" t="s">
        <v>11</v>
      </c>
      <c r="E13" s="17"/>
      <c r="F13" s="19"/>
      <c r="G13" s="126">
        <f>'Qtrly Receipts and Disb'!$G$145</f>
        <v>0</v>
      </c>
      <c r="H13" s="239">
        <f>'Qtrly Receipts and Disb'!$L$145</f>
        <v>0</v>
      </c>
      <c r="I13" s="261"/>
      <c r="J13" s="262"/>
      <c r="K13" s="263"/>
      <c r="L13" s="127">
        <v>0</v>
      </c>
      <c r="M13" s="12"/>
    </row>
    <row r="14" spans="1:13" ht="15" customHeight="1" thickBot="1">
      <c r="A14" s="12"/>
      <c r="B14" s="16">
        <f>B13+1</f>
        <v>3</v>
      </c>
      <c r="C14" s="17"/>
      <c r="D14" s="18" t="s">
        <v>123</v>
      </c>
      <c r="E14" s="17"/>
      <c r="F14" s="19"/>
      <c r="G14" s="126">
        <f>G12-G13</f>
        <v>0</v>
      </c>
      <c r="H14" s="126">
        <f>H12-H13</f>
        <v>0</v>
      </c>
      <c r="I14" s="126">
        <f>I12-I13</f>
        <v>0</v>
      </c>
      <c r="J14" s="126">
        <f>J12-J13</f>
        <v>0</v>
      </c>
      <c r="K14" s="126">
        <f>K12-K13</f>
        <v>0</v>
      </c>
      <c r="L14" s="127">
        <f>SUM(L12-L13)</f>
        <v>0</v>
      </c>
      <c r="M14" s="12"/>
    </row>
    <row r="15" spans="1:13" ht="15" customHeight="1" thickBot="1">
      <c r="A15" s="12"/>
      <c r="B15" s="128"/>
      <c r="C15" s="129"/>
      <c r="D15" s="4"/>
      <c r="E15" s="118"/>
      <c r="F15" s="118"/>
      <c r="G15" s="130"/>
      <c r="H15" s="130"/>
      <c r="I15" s="130"/>
      <c r="J15" s="130"/>
      <c r="K15" s="131"/>
      <c r="L15" s="131"/>
      <c r="M15" s="12"/>
    </row>
    <row r="16" spans="1:13" ht="15" customHeight="1">
      <c r="A16" s="12"/>
      <c r="B16" s="16">
        <f>B14+1</f>
        <v>4</v>
      </c>
      <c r="C16" s="17"/>
      <c r="D16" s="18" t="s">
        <v>12</v>
      </c>
      <c r="E16" s="19"/>
      <c r="F16" s="19"/>
      <c r="G16" s="146"/>
      <c r="H16" s="262"/>
      <c r="I16" s="262"/>
      <c r="J16" s="262"/>
      <c r="K16" s="263"/>
      <c r="L16" s="127">
        <v>0</v>
      </c>
      <c r="M16" s="12"/>
    </row>
    <row r="17" spans="1:13" ht="15" customHeight="1">
      <c r="A17" s="12"/>
      <c r="B17" s="16">
        <f>B16+1</f>
        <v>5</v>
      </c>
      <c r="C17" s="17"/>
      <c r="D17" s="18" t="s">
        <v>13</v>
      </c>
      <c r="E17" s="19"/>
      <c r="F17" s="19"/>
      <c r="G17" s="146"/>
      <c r="H17" s="262"/>
      <c r="I17" s="262"/>
      <c r="J17" s="262"/>
      <c r="K17" s="263"/>
      <c r="L17" s="127">
        <v>0</v>
      </c>
      <c r="M17" s="12"/>
    </row>
    <row r="18" spans="1:13" ht="15" customHeight="1">
      <c r="A18" s="12"/>
      <c r="B18" s="16">
        <f>B17+1</f>
        <v>6</v>
      </c>
      <c r="C18" s="17"/>
      <c r="D18" s="18" t="s">
        <v>14</v>
      </c>
      <c r="E18" s="19"/>
      <c r="F18" s="19"/>
      <c r="G18" s="146"/>
      <c r="H18" s="262"/>
      <c r="I18" s="262"/>
      <c r="J18" s="262"/>
      <c r="K18" s="263"/>
      <c r="L18" s="127">
        <v>0</v>
      </c>
      <c r="M18" s="12"/>
    </row>
    <row r="19" spans="1:13" ht="15" customHeight="1">
      <c r="A19" s="12"/>
      <c r="B19" s="16">
        <f>B18+1</f>
        <v>7</v>
      </c>
      <c r="C19" s="17"/>
      <c r="D19" s="18" t="s">
        <v>15</v>
      </c>
      <c r="E19" s="19"/>
      <c r="F19" s="19"/>
      <c r="G19" s="146"/>
      <c r="H19" s="262"/>
      <c r="I19" s="262"/>
      <c r="J19" s="262"/>
      <c r="K19" s="263"/>
      <c r="L19" s="127">
        <v>0</v>
      </c>
      <c r="M19" s="12"/>
    </row>
    <row r="20" spans="1:13" ht="15" customHeight="1" thickBot="1">
      <c r="A20" s="12"/>
      <c r="B20" s="21">
        <f>B19+1</f>
        <v>8</v>
      </c>
      <c r="C20" s="22"/>
      <c r="D20" s="132" t="s">
        <v>16</v>
      </c>
      <c r="E20" s="23"/>
      <c r="F20" s="23"/>
      <c r="G20" s="147"/>
      <c r="H20" s="264"/>
      <c r="I20" s="264"/>
      <c r="J20" s="264"/>
      <c r="K20" s="265"/>
      <c r="L20" s="133">
        <f>SUM(L16:L19)</f>
        <v>0</v>
      </c>
      <c r="M20" s="12"/>
    </row>
    <row r="21" spans="1:13" ht="15" customHeight="1" thickBot="1">
      <c r="A21" s="12"/>
      <c r="B21" s="128"/>
      <c r="C21" s="129"/>
      <c r="D21" s="4"/>
      <c r="E21" s="118"/>
      <c r="F21" s="118"/>
      <c r="G21" s="130"/>
      <c r="H21" s="130"/>
      <c r="I21" s="130"/>
      <c r="J21" s="130"/>
      <c r="K21" s="131"/>
      <c r="L21" s="131"/>
      <c r="M21" s="12"/>
    </row>
    <row r="22" spans="1:13" ht="15" customHeight="1">
      <c r="A22" s="12"/>
      <c r="B22" s="16">
        <v>9</v>
      </c>
      <c r="C22" s="17"/>
      <c r="D22" s="18" t="s">
        <v>139</v>
      </c>
      <c r="E22" s="19"/>
      <c r="F22" s="19"/>
      <c r="G22" s="134"/>
      <c r="H22" s="262"/>
      <c r="I22" s="134"/>
      <c r="J22" s="134"/>
      <c r="K22" s="135"/>
      <c r="L22" s="135"/>
      <c r="M22" s="12"/>
    </row>
    <row r="23" spans="1:13" ht="15" customHeight="1">
      <c r="A23" s="12"/>
      <c r="B23" s="16">
        <v>10</v>
      </c>
      <c r="C23" s="17"/>
      <c r="D23" s="18" t="s">
        <v>140</v>
      </c>
      <c r="E23" s="19"/>
      <c r="F23" s="19"/>
      <c r="G23" s="134"/>
      <c r="H23" s="262"/>
      <c r="I23" s="134"/>
      <c r="J23" s="134"/>
      <c r="K23" s="135"/>
      <c r="L23" s="135"/>
      <c r="M23" s="12"/>
    </row>
    <row r="24" spans="1:13" ht="15" customHeight="1" thickBot="1">
      <c r="A24" s="12"/>
      <c r="B24" s="228">
        <v>11</v>
      </c>
      <c r="C24" s="229"/>
      <c r="D24" s="230" t="s">
        <v>17</v>
      </c>
      <c r="E24" s="231"/>
      <c r="F24" s="231"/>
      <c r="G24" s="232"/>
      <c r="H24" s="266"/>
      <c r="I24" s="232"/>
      <c r="J24" s="232"/>
      <c r="K24" s="233"/>
      <c r="L24" s="135"/>
      <c r="M24" s="12"/>
    </row>
    <row r="25" spans="1:13" ht="12.75">
      <c r="A25" s="136"/>
      <c r="B25" s="137"/>
      <c r="C25" s="27"/>
      <c r="D25" s="138"/>
      <c r="E25" s="27"/>
      <c r="F25" s="138"/>
      <c r="G25" s="138"/>
      <c r="H25" s="138"/>
      <c r="I25" s="138"/>
      <c r="J25" s="138"/>
      <c r="K25" s="139"/>
      <c r="L25" s="139"/>
      <c r="M25" s="136"/>
    </row>
    <row r="26" spans="1:13" ht="12.75">
      <c r="A26" s="12"/>
      <c r="B26" s="140"/>
      <c r="C26" s="141"/>
      <c r="D26" s="142"/>
      <c r="E26" s="141"/>
      <c r="F26" s="140"/>
      <c r="G26" s="140"/>
      <c r="H26" s="140"/>
      <c r="I26" s="140"/>
      <c r="J26" s="140"/>
      <c r="K26" s="142"/>
      <c r="L26" s="142"/>
      <c r="M26" s="12"/>
    </row>
    <row r="27" spans="1:13" ht="9" customHeight="1">
      <c r="A27" s="12"/>
      <c r="B27" s="143"/>
      <c r="C27" s="141"/>
      <c r="D27" s="140"/>
      <c r="E27" s="141"/>
      <c r="F27" s="140"/>
      <c r="G27" s="140"/>
      <c r="H27" s="140"/>
      <c r="I27" s="140"/>
      <c r="J27" s="140"/>
      <c r="K27" s="142"/>
      <c r="L27" s="142"/>
      <c r="M27" s="12"/>
    </row>
    <row r="28" spans="1:13" ht="8.25" customHeight="1">
      <c r="A28" s="12"/>
      <c r="B28" s="142"/>
      <c r="C28" s="142"/>
      <c r="D28" s="140"/>
      <c r="E28" s="144"/>
      <c r="F28" s="142"/>
      <c r="G28" s="140"/>
      <c r="H28" s="140"/>
      <c r="I28" s="140"/>
      <c r="J28" s="140"/>
      <c r="K28" s="142"/>
      <c r="L28" s="142"/>
      <c r="M28" s="12"/>
    </row>
    <row r="29" spans="1:13" ht="8.25" customHeight="1">
      <c r="A29" s="12"/>
      <c r="B29" s="142"/>
      <c r="C29" s="142"/>
      <c r="D29" s="140"/>
      <c r="E29" s="144"/>
      <c r="F29" s="142"/>
      <c r="G29" s="140"/>
      <c r="H29" s="140"/>
      <c r="I29" s="140"/>
      <c r="J29" s="140"/>
      <c r="K29" s="142"/>
      <c r="L29" s="142"/>
      <c r="M29" s="12"/>
    </row>
    <row r="30" spans="1:13" ht="38.25" customHeight="1">
      <c r="A30" s="12"/>
      <c r="G30" s="12"/>
      <c r="H30" s="116"/>
      <c r="L30" s="116"/>
      <c r="M30" s="12"/>
    </row>
    <row r="31" ht="6" customHeight="1"/>
    <row r="32" spans="1:13" ht="12" customHeight="1">
      <c r="A32" s="12"/>
      <c r="B32" s="226" t="s">
        <v>150</v>
      </c>
      <c r="G32" s="12"/>
      <c r="H32" s="116"/>
      <c r="I32" s="338" t="s">
        <v>151</v>
      </c>
      <c r="J32" s="338"/>
      <c r="K32" s="338"/>
      <c r="L32" s="116"/>
      <c r="M32" s="12"/>
    </row>
    <row r="33" spans="1:13" ht="12.75" customHeight="1">
      <c r="A33" s="12"/>
      <c r="B33" s="12"/>
      <c r="D33" s="12"/>
      <c r="G33" s="12"/>
      <c r="H33" s="116"/>
      <c r="I33" s="235" t="s">
        <v>152</v>
      </c>
      <c r="J33" s="227"/>
      <c r="K33" s="227"/>
      <c r="L33" s="116"/>
      <c r="M33" s="12"/>
    </row>
    <row r="34" spans="1:13" ht="17.25" customHeight="1">
      <c r="A34" s="12"/>
      <c r="B34" s="116" t="s">
        <v>153</v>
      </c>
      <c r="C34" s="236"/>
      <c r="D34" s="12"/>
      <c r="E34" s="235"/>
      <c r="F34" s="237"/>
      <c r="G34" s="12"/>
      <c r="H34" s="115"/>
      <c r="I34" s="12" t="s">
        <v>155</v>
      </c>
      <c r="J34" s="116"/>
      <c r="L34" s="145"/>
      <c r="M34" s="12"/>
    </row>
    <row r="35" spans="1:13" ht="13.5" customHeight="1">
      <c r="A35" s="12"/>
      <c r="B35" s="29" t="s">
        <v>148</v>
      </c>
      <c r="C35" s="237"/>
      <c r="D35" s="29"/>
      <c r="E35" s="237"/>
      <c r="F35" s="29"/>
      <c r="G35" s="234" t="s">
        <v>147</v>
      </c>
      <c r="H35" s="29"/>
      <c r="I35" s="238" t="s">
        <v>154</v>
      </c>
      <c r="J35" s="237"/>
      <c r="K35" s="238"/>
      <c r="L35" s="116"/>
      <c r="M35" s="12"/>
    </row>
    <row r="36" spans="1:13" ht="12.75">
      <c r="A36" s="12"/>
      <c r="B36" s="140"/>
      <c r="F36" s="12"/>
      <c r="G36" s="12"/>
      <c r="H36" s="12"/>
      <c r="J36" s="234"/>
      <c r="K36" s="225"/>
      <c r="L36" s="116"/>
      <c r="M36" s="12"/>
    </row>
    <row r="37" spans="1:14" ht="12.75">
      <c r="A37" s="12"/>
      <c r="B37" s="140"/>
      <c r="F37" s="12"/>
      <c r="G37" s="12"/>
      <c r="H37" s="12"/>
      <c r="I37" s="12"/>
      <c r="J37" s="12"/>
      <c r="K37" s="116"/>
      <c r="L37" s="116"/>
      <c r="M37" s="116"/>
      <c r="N37" s="29"/>
    </row>
    <row r="38" spans="1:14" ht="12.75">
      <c r="A38" s="12"/>
      <c r="B38" s="29"/>
      <c r="C38" s="140"/>
      <c r="D38" s="115"/>
      <c r="E38" s="116"/>
      <c r="F38" s="115"/>
      <c r="G38" s="12"/>
      <c r="H38" s="12"/>
      <c r="I38" s="12"/>
      <c r="J38" s="12"/>
      <c r="K38" s="12"/>
      <c r="L38" s="12"/>
      <c r="M38" s="116"/>
      <c r="N38" s="29"/>
    </row>
    <row r="39" spans="1:13" ht="12.75">
      <c r="A39" s="12"/>
      <c r="B39" s="12"/>
      <c r="C39" s="12"/>
      <c r="D39" s="12"/>
      <c r="E39" s="12"/>
      <c r="F39" s="12"/>
      <c r="G39" s="12"/>
      <c r="H39" s="12"/>
      <c r="I39" s="12"/>
      <c r="J39" s="12"/>
      <c r="K39" s="12"/>
      <c r="L39" s="12"/>
      <c r="M39" s="12"/>
    </row>
    <row r="40" spans="1:13" ht="12.75">
      <c r="A40" s="12"/>
      <c r="B40" s="12"/>
      <c r="C40" s="12"/>
      <c r="D40" s="12"/>
      <c r="E40" s="12"/>
      <c r="F40" s="12"/>
      <c r="G40" s="12"/>
      <c r="H40" s="12"/>
      <c r="I40" s="12"/>
      <c r="J40" s="12"/>
      <c r="K40" s="12"/>
      <c r="L40" s="12"/>
      <c r="M40" s="12"/>
    </row>
    <row r="41" spans="1:13" ht="12.75">
      <c r="A41" s="12"/>
      <c r="B41" s="12"/>
      <c r="C41" s="12"/>
      <c r="D41" s="12"/>
      <c r="E41" s="12"/>
      <c r="F41" s="12"/>
      <c r="G41" s="12"/>
      <c r="H41" s="12"/>
      <c r="I41" s="12"/>
      <c r="J41" s="12"/>
      <c r="K41" s="12"/>
      <c r="L41" s="12"/>
      <c r="M41" s="12"/>
    </row>
    <row r="42" spans="1:13" ht="12.75">
      <c r="A42" s="12"/>
      <c r="B42" s="12"/>
      <c r="C42" s="12"/>
      <c r="D42" s="12"/>
      <c r="E42" s="12"/>
      <c r="F42" s="12"/>
      <c r="G42" s="12"/>
      <c r="H42" s="12"/>
      <c r="I42" s="12"/>
      <c r="J42" s="12"/>
      <c r="K42" s="12"/>
      <c r="L42" s="12"/>
      <c r="M42" s="12"/>
    </row>
    <row r="43" spans="1:13" ht="12.75">
      <c r="A43" s="12"/>
      <c r="B43" s="12"/>
      <c r="C43" s="12"/>
      <c r="D43" s="12"/>
      <c r="E43" s="12"/>
      <c r="F43" s="12"/>
      <c r="G43" s="12"/>
      <c r="H43" s="12"/>
      <c r="I43" s="12"/>
      <c r="J43" s="12"/>
      <c r="K43" s="12"/>
      <c r="L43" s="12"/>
      <c r="M43" s="12"/>
    </row>
    <row r="44" spans="2:13" ht="12.75">
      <c r="B44" s="12"/>
      <c r="C44" s="12"/>
      <c r="D44" s="12"/>
      <c r="E44" s="12"/>
      <c r="F44" s="12"/>
      <c r="G44" s="12"/>
      <c r="H44" s="12"/>
      <c r="I44" s="12"/>
      <c r="J44" s="12"/>
      <c r="K44" s="12"/>
      <c r="L44" s="12"/>
      <c r="M44" s="12"/>
    </row>
    <row r="45" spans="2:13" ht="12.75">
      <c r="B45" s="12"/>
      <c r="C45" s="12"/>
      <c r="D45" s="12"/>
      <c r="E45" s="12"/>
      <c r="F45" s="12"/>
      <c r="G45" s="12"/>
      <c r="H45" s="12"/>
      <c r="I45" s="12"/>
      <c r="J45" s="12"/>
      <c r="K45" s="12"/>
      <c r="L45" s="12"/>
      <c r="M45" s="12"/>
    </row>
  </sheetData>
  <sheetProtection/>
  <mergeCells count="6">
    <mergeCell ref="B2:K2"/>
    <mergeCell ref="B4:K4"/>
    <mergeCell ref="B6:K6"/>
    <mergeCell ref="I32:K32"/>
    <mergeCell ref="H10:H11"/>
    <mergeCell ref="G10:G11"/>
  </mergeCells>
  <conditionalFormatting sqref="G12:H14 I14:K14">
    <cfRule type="cellIs" priority="1" dxfId="2" operator="equal" stopIfTrue="1">
      <formula>0</formula>
    </cfRule>
  </conditionalFormatting>
  <printOptions horizontalCentered="1" verticalCentered="1"/>
  <pageMargins left="0" right="0" top="0" bottom="0" header="0" footer="0"/>
  <pageSetup cellComments="asDisplayed" horizontalDpi="600" verticalDpi="600" orientation="landscape" paperSize="5" scale="120" r:id="rId2"/>
  <headerFooter alignWithMargins="0">
    <oddHeader>&amp;L&amp;"Footlight MT Light,Regular"&amp;6LF 1142.00&amp;P  Rev. 10/09
&amp;R&amp;"Helvetica-Narrow,Bold"&amp;14
</oddHeader>
    <oddFooter>&amp;L&amp;"Helvetica-Narrow,Regular"&amp;6County Clerk's Budget and Report&amp;C&amp;"Footlight MT Light,Regular"&amp;6All Accounts</oddFooter>
  </headerFooter>
  <drawing r:id="rId1"/>
</worksheet>
</file>

<file path=xl/worksheets/sheet2.xml><?xml version="1.0" encoding="utf-8"?>
<worksheet xmlns="http://schemas.openxmlformats.org/spreadsheetml/2006/main" xmlns:r="http://schemas.openxmlformats.org/officeDocument/2006/relationships">
  <dimension ref="A1:AM493"/>
  <sheetViews>
    <sheetView showGridLines="0" tabSelected="1" zoomScalePageLayoutView="0" workbookViewId="0" topLeftCell="A1">
      <selection activeCell="G16" sqref="G16"/>
    </sheetView>
  </sheetViews>
  <sheetFormatPr defaultColWidth="9.140625" defaultRowHeight="12.75"/>
  <cols>
    <col min="1" max="1" width="2.00390625" style="30" customWidth="1"/>
    <col min="2" max="2" width="3.28125" style="31" customWidth="1"/>
    <col min="3" max="3" width="0.13671875" style="32" customWidth="1"/>
    <col min="4" max="4" width="2.00390625" style="33" customWidth="1"/>
    <col min="5" max="5" width="3.7109375" style="32" customWidth="1"/>
    <col min="6" max="6" width="22.421875" style="33" customWidth="1"/>
    <col min="7" max="7" width="13.28125" style="112" customWidth="1"/>
    <col min="8" max="8" width="11.7109375" style="35" customWidth="1"/>
    <col min="9" max="9" width="11.8515625" style="35" customWidth="1"/>
    <col min="10" max="10" width="11.57421875" style="35" customWidth="1"/>
    <col min="11" max="11" width="11.421875" style="35" customWidth="1"/>
    <col min="12" max="12" width="13.8515625" style="35" customWidth="1"/>
    <col min="13" max="13" width="12.28125" style="35" customWidth="1"/>
    <col min="14" max="14" width="12.7109375" style="35" customWidth="1"/>
    <col min="15" max="16384" width="9.140625" style="36" customWidth="1"/>
  </cols>
  <sheetData>
    <row r="1" spans="6:7" ht="12">
      <c r="F1" s="34"/>
      <c r="G1" s="34"/>
    </row>
    <row r="2" spans="6:7" ht="12.75" customHeight="1">
      <c r="F2" s="34"/>
      <c r="G2" s="34"/>
    </row>
    <row r="3" spans="6:7" ht="12.75" customHeight="1" thickBot="1">
      <c r="F3" s="37"/>
      <c r="G3" s="37"/>
    </row>
    <row r="4" spans="2:14" s="38" customFormat="1" ht="3" customHeight="1" thickBot="1">
      <c r="B4" s="39"/>
      <c r="C4" s="40"/>
      <c r="D4" s="41"/>
      <c r="E4" s="40"/>
      <c r="F4" s="41"/>
      <c r="G4" s="41"/>
      <c r="H4" s="42"/>
      <c r="I4" s="42"/>
      <c r="J4" s="42"/>
      <c r="K4" s="42"/>
      <c r="L4" s="42"/>
      <c r="M4" s="42"/>
      <c r="N4" s="43"/>
    </row>
    <row r="5" spans="1:14" s="47" customFormat="1" ht="4.5" customHeight="1">
      <c r="A5" s="38"/>
      <c r="B5" s="44"/>
      <c r="C5" s="45"/>
      <c r="D5" s="46" t="s">
        <v>18</v>
      </c>
      <c r="E5" s="45"/>
      <c r="F5" s="192"/>
      <c r="G5" s="192"/>
      <c r="H5" s="188"/>
      <c r="I5" s="188"/>
      <c r="J5" s="188"/>
      <c r="K5" s="188"/>
      <c r="L5" s="197"/>
      <c r="M5" s="201"/>
      <c r="N5" s="189"/>
    </row>
    <row r="6" spans="1:14" s="53" customFormat="1" ht="12.75" customHeight="1">
      <c r="A6" s="48"/>
      <c r="B6" s="49" t="s">
        <v>19</v>
      </c>
      <c r="C6" s="50"/>
      <c r="D6" s="51"/>
      <c r="E6" s="50"/>
      <c r="F6" s="196"/>
      <c r="G6" s="193" t="s">
        <v>121</v>
      </c>
      <c r="H6" s="52" t="s">
        <v>20</v>
      </c>
      <c r="I6" s="52" t="s">
        <v>21</v>
      </c>
      <c r="J6" s="52" t="s">
        <v>22</v>
      </c>
      <c r="K6" s="52" t="s">
        <v>23</v>
      </c>
      <c r="L6" s="198" t="s">
        <v>24</v>
      </c>
      <c r="M6" s="202" t="s">
        <v>25</v>
      </c>
      <c r="N6" s="190" t="s">
        <v>26</v>
      </c>
    </row>
    <row r="7" spans="1:17" s="53" customFormat="1" ht="12.75" customHeight="1">
      <c r="A7" s="48"/>
      <c r="B7" s="49" t="s">
        <v>27</v>
      </c>
      <c r="C7" s="50"/>
      <c r="D7" s="51"/>
      <c r="E7" s="50"/>
      <c r="F7" s="196"/>
      <c r="G7" s="194" t="s">
        <v>122</v>
      </c>
      <c r="H7" s="54" t="s">
        <v>28</v>
      </c>
      <c r="I7" s="54" t="s">
        <v>29</v>
      </c>
      <c r="J7" s="54" t="s">
        <v>30</v>
      </c>
      <c r="K7" s="54" t="s">
        <v>31</v>
      </c>
      <c r="L7" s="199" t="s">
        <v>32</v>
      </c>
      <c r="M7" s="203" t="s">
        <v>134</v>
      </c>
      <c r="N7" s="190" t="s">
        <v>24</v>
      </c>
      <c r="O7" s="55"/>
      <c r="P7" s="55"/>
      <c r="Q7" s="55"/>
    </row>
    <row r="8" spans="1:17" s="53" customFormat="1" ht="12" customHeight="1" thickBot="1">
      <c r="A8" s="48"/>
      <c r="B8" s="56"/>
      <c r="C8" s="57"/>
      <c r="D8" s="58"/>
      <c r="E8" s="57"/>
      <c r="F8" s="195"/>
      <c r="G8" s="207"/>
      <c r="H8" s="59"/>
      <c r="I8" s="244"/>
      <c r="J8" s="59"/>
      <c r="K8" s="59"/>
      <c r="L8" s="200"/>
      <c r="M8" s="204"/>
      <c r="N8" s="191"/>
      <c r="O8" s="55"/>
      <c r="P8" s="55"/>
      <c r="Q8" s="55"/>
    </row>
    <row r="9" spans="1:17" s="65" customFormat="1" ht="12" customHeight="1">
      <c r="A9" s="60"/>
      <c r="B9" s="290">
        <v>1</v>
      </c>
      <c r="C9" s="267"/>
      <c r="D9" s="268" t="s">
        <v>33</v>
      </c>
      <c r="E9" s="267"/>
      <c r="F9" s="269"/>
      <c r="G9" s="270"/>
      <c r="H9" s="270"/>
      <c r="I9" s="270"/>
      <c r="J9" s="270"/>
      <c r="K9" s="271"/>
      <c r="L9" s="253">
        <f>SUM(H9:K9)</f>
        <v>0</v>
      </c>
      <c r="M9" s="275"/>
      <c r="N9" s="283"/>
      <c r="O9" s="55"/>
      <c r="P9" s="55"/>
      <c r="Q9" s="55"/>
    </row>
    <row r="10" spans="1:17" s="65" customFormat="1" ht="12" customHeight="1">
      <c r="A10" s="60"/>
      <c r="B10" s="290">
        <f aca="true" t="shared" si="0" ref="B10:B39">SUM(B9+1)</f>
        <v>2</v>
      </c>
      <c r="C10" s="267"/>
      <c r="D10" s="268" t="s">
        <v>34</v>
      </c>
      <c r="E10" s="267"/>
      <c r="F10" s="269"/>
      <c r="G10" s="272"/>
      <c r="H10" s="272"/>
      <c r="I10" s="273"/>
      <c r="J10" s="273"/>
      <c r="K10" s="274"/>
      <c r="L10" s="253">
        <f aca="true" t="shared" si="1" ref="L10:L38">SUM(H10:K10)</f>
        <v>0</v>
      </c>
      <c r="M10" s="275"/>
      <c r="N10" s="283"/>
      <c r="O10" s="55"/>
      <c r="P10" s="55"/>
      <c r="Q10" s="55"/>
    </row>
    <row r="11" spans="1:17" s="65" customFormat="1" ht="12.75" customHeight="1">
      <c r="A11" s="60"/>
      <c r="B11" s="290">
        <f t="shared" si="0"/>
        <v>3</v>
      </c>
      <c r="C11" s="267"/>
      <c r="D11" s="268" t="s">
        <v>35</v>
      </c>
      <c r="E11" s="267"/>
      <c r="F11" s="269"/>
      <c r="G11" s="275"/>
      <c r="H11" s="275"/>
      <c r="I11" s="275"/>
      <c r="J11" s="275"/>
      <c r="K11" s="275"/>
      <c r="L11" s="253">
        <f t="shared" si="1"/>
        <v>0</v>
      </c>
      <c r="M11" s="284"/>
      <c r="N11" s="285"/>
      <c r="O11" s="55"/>
      <c r="P11" s="55"/>
      <c r="Q11" s="55"/>
    </row>
    <row r="12" spans="1:17" s="65" customFormat="1" ht="12.75" customHeight="1">
      <c r="A12" s="60"/>
      <c r="B12" s="290">
        <f t="shared" si="0"/>
        <v>4</v>
      </c>
      <c r="C12" s="267"/>
      <c r="D12" s="268" t="s">
        <v>36</v>
      </c>
      <c r="E12" s="269"/>
      <c r="F12" s="269"/>
      <c r="G12" s="275"/>
      <c r="H12" s="275"/>
      <c r="I12" s="275"/>
      <c r="J12" s="275"/>
      <c r="K12" s="275"/>
      <c r="L12" s="253">
        <f t="shared" si="1"/>
        <v>0</v>
      </c>
      <c r="M12" s="276"/>
      <c r="N12" s="286"/>
      <c r="O12" s="55"/>
      <c r="P12" s="55"/>
      <c r="Q12" s="55"/>
    </row>
    <row r="13" spans="1:17" s="65" customFormat="1" ht="12.75" customHeight="1">
      <c r="A13" s="60"/>
      <c r="B13" s="290">
        <f t="shared" si="0"/>
        <v>5</v>
      </c>
      <c r="C13" s="267"/>
      <c r="D13" s="268" t="s">
        <v>170</v>
      </c>
      <c r="E13" s="269"/>
      <c r="F13" s="269"/>
      <c r="G13" s="275"/>
      <c r="H13" s="273"/>
      <c r="I13" s="276"/>
      <c r="J13" s="275"/>
      <c r="K13" s="275"/>
      <c r="L13" s="254">
        <f t="shared" si="1"/>
        <v>0</v>
      </c>
      <c r="M13" s="273"/>
      <c r="N13" s="287"/>
      <c r="O13" s="55"/>
      <c r="P13" s="55"/>
      <c r="Q13" s="55"/>
    </row>
    <row r="14" spans="1:17" s="65" customFormat="1" ht="12.75" customHeight="1">
      <c r="A14" s="60"/>
      <c r="B14" s="290">
        <f t="shared" si="0"/>
        <v>6</v>
      </c>
      <c r="C14" s="267"/>
      <c r="D14" s="268" t="s">
        <v>37</v>
      </c>
      <c r="E14" s="269"/>
      <c r="F14" s="269"/>
      <c r="G14" s="277"/>
      <c r="H14" s="278"/>
      <c r="I14" s="279"/>
      <c r="J14" s="277"/>
      <c r="K14" s="277"/>
      <c r="L14" s="257">
        <f t="shared" si="1"/>
        <v>0</v>
      </c>
      <c r="M14" s="288"/>
      <c r="N14" s="289"/>
      <c r="O14" s="55"/>
      <c r="P14" s="55"/>
      <c r="Q14" s="55"/>
    </row>
    <row r="15" spans="1:17" s="65" customFormat="1" ht="12.75" customHeight="1">
      <c r="A15" s="60"/>
      <c r="B15" s="290">
        <f t="shared" si="0"/>
        <v>7</v>
      </c>
      <c r="C15" s="267"/>
      <c r="D15" s="269"/>
      <c r="E15" s="269" t="s">
        <v>38</v>
      </c>
      <c r="F15" s="269"/>
      <c r="G15" s="275"/>
      <c r="H15" s="275"/>
      <c r="I15" s="275"/>
      <c r="J15" s="275"/>
      <c r="K15" s="275"/>
      <c r="L15" s="253">
        <f t="shared" si="1"/>
        <v>0</v>
      </c>
      <c r="M15" s="275"/>
      <c r="N15" s="283"/>
      <c r="O15" s="55"/>
      <c r="P15" s="55"/>
      <c r="Q15" s="55"/>
    </row>
    <row r="16" spans="1:17" s="65" customFormat="1" ht="12.75" customHeight="1">
      <c r="A16" s="60"/>
      <c r="B16" s="290">
        <f t="shared" si="0"/>
        <v>8</v>
      </c>
      <c r="C16" s="267"/>
      <c r="D16" s="269"/>
      <c r="E16" s="269"/>
      <c r="F16" s="269" t="s">
        <v>39</v>
      </c>
      <c r="G16" s="275"/>
      <c r="H16" s="275"/>
      <c r="I16" s="275"/>
      <c r="J16" s="275"/>
      <c r="K16" s="275"/>
      <c r="L16" s="253">
        <f t="shared" si="1"/>
        <v>0</v>
      </c>
      <c r="M16" s="275"/>
      <c r="N16" s="283"/>
      <c r="O16" s="55"/>
      <c r="P16" s="55"/>
      <c r="Q16" s="55"/>
    </row>
    <row r="17" spans="1:17" s="65" customFormat="1" ht="12.75" customHeight="1">
      <c r="A17" s="60"/>
      <c r="B17" s="290">
        <f t="shared" si="0"/>
        <v>9</v>
      </c>
      <c r="C17" s="267"/>
      <c r="D17" s="269"/>
      <c r="E17" s="269"/>
      <c r="F17" s="269" t="s">
        <v>40</v>
      </c>
      <c r="G17" s="275"/>
      <c r="H17" s="275"/>
      <c r="I17" s="275"/>
      <c r="J17" s="275"/>
      <c r="K17" s="275"/>
      <c r="L17" s="253">
        <f t="shared" si="1"/>
        <v>0</v>
      </c>
      <c r="M17" s="275"/>
      <c r="N17" s="283"/>
      <c r="O17" s="55"/>
      <c r="P17" s="55"/>
      <c r="Q17" s="55"/>
    </row>
    <row r="18" spans="1:17" s="65" customFormat="1" ht="12.75" customHeight="1">
      <c r="A18" s="60"/>
      <c r="B18" s="290">
        <f t="shared" si="0"/>
        <v>10</v>
      </c>
      <c r="C18" s="267"/>
      <c r="D18" s="269"/>
      <c r="E18" s="269"/>
      <c r="F18" s="269" t="s">
        <v>41</v>
      </c>
      <c r="G18" s="275"/>
      <c r="H18" s="275"/>
      <c r="I18" s="275"/>
      <c r="J18" s="275"/>
      <c r="K18" s="275"/>
      <c r="L18" s="253">
        <f t="shared" si="1"/>
        <v>0</v>
      </c>
      <c r="M18" s="275"/>
      <c r="N18" s="283"/>
      <c r="O18" s="55"/>
      <c r="P18" s="55"/>
      <c r="Q18" s="55"/>
    </row>
    <row r="19" spans="1:17" s="65" customFormat="1" ht="12.75" customHeight="1">
      <c r="A19" s="60"/>
      <c r="B19" s="290">
        <f t="shared" si="0"/>
        <v>11</v>
      </c>
      <c r="C19" s="267"/>
      <c r="D19" s="269"/>
      <c r="E19" s="269" t="s">
        <v>0</v>
      </c>
      <c r="F19" s="269" t="s">
        <v>162</v>
      </c>
      <c r="G19" s="275"/>
      <c r="H19" s="275"/>
      <c r="I19" s="275"/>
      <c r="J19" s="275"/>
      <c r="K19" s="275"/>
      <c r="L19" s="253">
        <f t="shared" si="1"/>
        <v>0</v>
      </c>
      <c r="M19" s="275"/>
      <c r="N19" s="283"/>
      <c r="O19" s="55"/>
      <c r="P19" s="55"/>
      <c r="Q19" s="55"/>
    </row>
    <row r="20" spans="1:17" s="65" customFormat="1" ht="12.75" customHeight="1">
      <c r="A20" s="60"/>
      <c r="B20" s="290">
        <f t="shared" si="0"/>
        <v>12</v>
      </c>
      <c r="C20" s="267"/>
      <c r="D20" s="269"/>
      <c r="E20" s="269"/>
      <c r="F20" s="269"/>
      <c r="G20" s="275"/>
      <c r="H20" s="275"/>
      <c r="I20" s="275"/>
      <c r="J20" s="275"/>
      <c r="K20" s="275"/>
      <c r="L20" s="253">
        <f t="shared" si="1"/>
        <v>0</v>
      </c>
      <c r="M20" s="275"/>
      <c r="N20" s="283"/>
      <c r="O20" s="55"/>
      <c r="P20" s="55"/>
      <c r="Q20" s="55"/>
    </row>
    <row r="21" spans="1:17" s="65" customFormat="1" ht="12.75" customHeight="1">
      <c r="A21" s="60"/>
      <c r="B21" s="290">
        <f t="shared" si="0"/>
        <v>13</v>
      </c>
      <c r="C21" s="267"/>
      <c r="D21" s="280"/>
      <c r="E21" s="281" t="s">
        <v>124</v>
      </c>
      <c r="F21" s="269"/>
      <c r="G21" s="275"/>
      <c r="H21" s="275"/>
      <c r="I21" s="275"/>
      <c r="J21" s="275"/>
      <c r="K21" s="275"/>
      <c r="L21" s="253">
        <f t="shared" si="1"/>
        <v>0</v>
      </c>
      <c r="M21" s="275"/>
      <c r="N21" s="283"/>
      <c r="O21" s="55"/>
      <c r="P21" s="55"/>
      <c r="Q21" s="55"/>
    </row>
    <row r="22" spans="1:17" s="65" customFormat="1" ht="12.75" customHeight="1">
      <c r="A22" s="60"/>
      <c r="B22" s="290">
        <f t="shared" si="0"/>
        <v>14</v>
      </c>
      <c r="C22" s="267"/>
      <c r="D22" s="280"/>
      <c r="E22" s="267"/>
      <c r="F22" s="269" t="s">
        <v>42</v>
      </c>
      <c r="G22" s="275"/>
      <c r="H22" s="275"/>
      <c r="I22" s="275"/>
      <c r="J22" s="275"/>
      <c r="K22" s="275"/>
      <c r="L22" s="253">
        <f t="shared" si="1"/>
        <v>0</v>
      </c>
      <c r="M22" s="275"/>
      <c r="N22" s="283"/>
      <c r="O22" s="55"/>
      <c r="P22" s="55"/>
      <c r="Q22" s="55"/>
    </row>
    <row r="23" spans="1:17" s="65" customFormat="1" ht="12.75" customHeight="1">
      <c r="A23" s="60"/>
      <c r="B23" s="290">
        <f t="shared" si="0"/>
        <v>15</v>
      </c>
      <c r="C23" s="267"/>
      <c r="D23" s="280"/>
      <c r="E23" s="267"/>
      <c r="F23" s="269" t="s">
        <v>43</v>
      </c>
      <c r="G23" s="275"/>
      <c r="H23" s="275"/>
      <c r="I23" s="275"/>
      <c r="J23" s="275"/>
      <c r="K23" s="275"/>
      <c r="L23" s="253">
        <f t="shared" si="1"/>
        <v>0</v>
      </c>
      <c r="M23" s="275"/>
      <c r="N23" s="283"/>
      <c r="O23" s="55"/>
      <c r="P23" s="55"/>
      <c r="Q23" s="55"/>
    </row>
    <row r="24" spans="1:17" s="65" customFormat="1" ht="12.75" customHeight="1">
      <c r="A24" s="60"/>
      <c r="B24" s="290">
        <f t="shared" si="0"/>
        <v>16</v>
      </c>
      <c r="C24" s="267"/>
      <c r="D24" s="280"/>
      <c r="E24" s="269" t="s">
        <v>0</v>
      </c>
      <c r="F24" s="269" t="s">
        <v>44</v>
      </c>
      <c r="G24" s="275"/>
      <c r="H24" s="275"/>
      <c r="I24" s="275"/>
      <c r="J24" s="275"/>
      <c r="K24" s="275"/>
      <c r="L24" s="253">
        <f t="shared" si="1"/>
        <v>0</v>
      </c>
      <c r="M24" s="275"/>
      <c r="N24" s="283"/>
      <c r="O24" s="55"/>
      <c r="P24" s="55"/>
      <c r="Q24" s="55"/>
    </row>
    <row r="25" spans="1:17" s="65" customFormat="1" ht="12.75" customHeight="1">
      <c r="A25" s="60"/>
      <c r="B25" s="290">
        <f t="shared" si="0"/>
        <v>17</v>
      </c>
      <c r="C25" s="267"/>
      <c r="D25" s="269"/>
      <c r="E25" s="269"/>
      <c r="F25" s="269" t="s">
        <v>45</v>
      </c>
      <c r="G25" s="275"/>
      <c r="H25" s="275"/>
      <c r="I25" s="275"/>
      <c r="J25" s="275"/>
      <c r="K25" s="275"/>
      <c r="L25" s="253">
        <f t="shared" si="1"/>
        <v>0</v>
      </c>
      <c r="M25" s="275"/>
      <c r="N25" s="283"/>
      <c r="O25" s="55"/>
      <c r="P25" s="55"/>
      <c r="Q25" s="55"/>
    </row>
    <row r="26" spans="1:17" s="65" customFormat="1" ht="12.75" customHeight="1">
      <c r="A26" s="60"/>
      <c r="B26" s="290">
        <f t="shared" si="0"/>
        <v>18</v>
      </c>
      <c r="C26" s="267"/>
      <c r="D26" s="269"/>
      <c r="E26" s="269"/>
      <c r="F26" s="269" t="s">
        <v>0</v>
      </c>
      <c r="G26" s="275"/>
      <c r="H26" s="275"/>
      <c r="I26" s="275"/>
      <c r="J26" s="275"/>
      <c r="K26" s="275"/>
      <c r="L26" s="253">
        <f t="shared" si="1"/>
        <v>0</v>
      </c>
      <c r="M26" s="275"/>
      <c r="N26" s="283"/>
      <c r="O26" s="55"/>
      <c r="P26" s="55"/>
      <c r="Q26" s="55"/>
    </row>
    <row r="27" spans="1:17" s="65" customFormat="1" ht="12.75" customHeight="1">
      <c r="A27" s="60"/>
      <c r="B27" s="290">
        <f t="shared" si="0"/>
        <v>19</v>
      </c>
      <c r="C27" s="267"/>
      <c r="D27" s="269"/>
      <c r="E27" s="269"/>
      <c r="F27" s="269"/>
      <c r="G27" s="275"/>
      <c r="H27" s="275"/>
      <c r="I27" s="275"/>
      <c r="J27" s="275"/>
      <c r="K27" s="275"/>
      <c r="L27" s="253">
        <f t="shared" si="1"/>
        <v>0</v>
      </c>
      <c r="M27" s="275"/>
      <c r="N27" s="283"/>
      <c r="O27" s="55"/>
      <c r="P27" s="55"/>
      <c r="Q27" s="55"/>
    </row>
    <row r="28" spans="1:17" s="65" customFormat="1" ht="12.75" customHeight="1">
      <c r="A28" s="60"/>
      <c r="B28" s="290">
        <f t="shared" si="0"/>
        <v>20</v>
      </c>
      <c r="C28" s="267"/>
      <c r="D28" s="269"/>
      <c r="E28" s="269" t="s">
        <v>46</v>
      </c>
      <c r="F28" s="269"/>
      <c r="G28" s="275"/>
      <c r="H28" s="275"/>
      <c r="I28" s="275"/>
      <c r="J28" s="275"/>
      <c r="K28" s="275"/>
      <c r="L28" s="253">
        <f t="shared" si="1"/>
        <v>0</v>
      </c>
      <c r="M28" s="275"/>
      <c r="N28" s="283"/>
      <c r="O28" s="55"/>
      <c r="P28" s="55"/>
      <c r="Q28" s="55"/>
    </row>
    <row r="29" spans="1:17" s="65" customFormat="1" ht="12.75" customHeight="1">
      <c r="A29" s="60"/>
      <c r="B29" s="290">
        <f t="shared" si="0"/>
        <v>21</v>
      </c>
      <c r="C29" s="267"/>
      <c r="D29" s="268" t="s">
        <v>0</v>
      </c>
      <c r="E29" s="269" t="s">
        <v>47</v>
      </c>
      <c r="F29" s="269"/>
      <c r="G29" s="275"/>
      <c r="H29" s="275"/>
      <c r="I29" s="275"/>
      <c r="J29" s="275"/>
      <c r="K29" s="275"/>
      <c r="L29" s="253">
        <f t="shared" si="1"/>
        <v>0</v>
      </c>
      <c r="M29" s="275"/>
      <c r="N29" s="283"/>
      <c r="O29" s="55"/>
      <c r="P29" s="55"/>
      <c r="Q29" s="55"/>
    </row>
    <row r="30" spans="1:17" s="65" customFormat="1" ht="12.75" customHeight="1">
      <c r="A30" s="60"/>
      <c r="B30" s="290">
        <f t="shared" si="0"/>
        <v>22</v>
      </c>
      <c r="C30" s="267"/>
      <c r="D30" s="268" t="s">
        <v>48</v>
      </c>
      <c r="E30" s="269"/>
      <c r="F30" s="269"/>
      <c r="G30" s="277"/>
      <c r="H30" s="277"/>
      <c r="I30" s="277"/>
      <c r="J30" s="277"/>
      <c r="K30" s="277"/>
      <c r="L30" s="253">
        <f t="shared" si="1"/>
        <v>0</v>
      </c>
      <c r="M30" s="277"/>
      <c r="N30" s="286"/>
      <c r="O30" s="55"/>
      <c r="P30" s="55"/>
      <c r="Q30" s="55"/>
    </row>
    <row r="31" spans="1:17" s="65" customFormat="1" ht="12.75" customHeight="1">
      <c r="A31" s="60"/>
      <c r="B31" s="290">
        <f t="shared" si="0"/>
        <v>23</v>
      </c>
      <c r="C31" s="267"/>
      <c r="D31" s="269"/>
      <c r="E31" s="269" t="s">
        <v>49</v>
      </c>
      <c r="F31" s="269"/>
      <c r="G31" s="275"/>
      <c r="H31" s="275"/>
      <c r="I31" s="275"/>
      <c r="J31" s="275"/>
      <c r="K31" s="275"/>
      <c r="L31" s="253">
        <f t="shared" si="1"/>
        <v>0</v>
      </c>
      <c r="M31" s="275"/>
      <c r="N31" s="283"/>
      <c r="O31" s="55"/>
      <c r="P31" s="55"/>
      <c r="Q31" s="55"/>
    </row>
    <row r="32" spans="1:17" s="65" customFormat="1" ht="12.75" customHeight="1">
      <c r="A32" s="60"/>
      <c r="B32" s="290">
        <f t="shared" si="0"/>
        <v>24</v>
      </c>
      <c r="C32" s="267"/>
      <c r="D32" s="269"/>
      <c r="E32" s="269" t="s">
        <v>0</v>
      </c>
      <c r="F32" s="269" t="s">
        <v>50</v>
      </c>
      <c r="G32" s="275"/>
      <c r="H32" s="275"/>
      <c r="I32" s="275"/>
      <c r="J32" s="275"/>
      <c r="K32" s="275"/>
      <c r="L32" s="253">
        <f t="shared" si="1"/>
        <v>0</v>
      </c>
      <c r="M32" s="275"/>
      <c r="N32" s="283"/>
      <c r="O32" s="55"/>
      <c r="P32" s="55"/>
      <c r="Q32" s="55"/>
    </row>
    <row r="33" spans="1:17" s="65" customFormat="1" ht="12" customHeight="1">
      <c r="A33" s="60"/>
      <c r="B33" s="290">
        <f t="shared" si="0"/>
        <v>25</v>
      </c>
      <c r="C33" s="267"/>
      <c r="D33" s="269"/>
      <c r="E33" s="269" t="s">
        <v>0</v>
      </c>
      <c r="F33" s="269" t="s">
        <v>51</v>
      </c>
      <c r="G33" s="275"/>
      <c r="H33" s="275"/>
      <c r="I33" s="275"/>
      <c r="J33" s="275"/>
      <c r="K33" s="275"/>
      <c r="L33" s="253">
        <f t="shared" si="1"/>
        <v>0</v>
      </c>
      <c r="M33" s="275"/>
      <c r="N33" s="283"/>
      <c r="O33" s="55"/>
      <c r="P33" s="55"/>
      <c r="Q33" s="55"/>
    </row>
    <row r="34" spans="1:17" s="65" customFormat="1" ht="12.75" customHeight="1">
      <c r="A34" s="60"/>
      <c r="B34" s="290">
        <f t="shared" si="0"/>
        <v>26</v>
      </c>
      <c r="C34" s="267"/>
      <c r="D34" s="269"/>
      <c r="E34" s="269"/>
      <c r="F34" s="269" t="s">
        <v>52</v>
      </c>
      <c r="G34" s="275"/>
      <c r="H34" s="275"/>
      <c r="I34" s="275"/>
      <c r="J34" s="275"/>
      <c r="K34" s="275"/>
      <c r="L34" s="253">
        <f t="shared" si="1"/>
        <v>0</v>
      </c>
      <c r="M34" s="275"/>
      <c r="N34" s="283"/>
      <c r="O34" s="55"/>
      <c r="P34" s="55"/>
      <c r="Q34" s="55"/>
    </row>
    <row r="35" spans="1:17" s="65" customFormat="1" ht="12" customHeight="1">
      <c r="A35" s="60"/>
      <c r="B35" s="290">
        <f t="shared" si="0"/>
        <v>27</v>
      </c>
      <c r="C35" s="267"/>
      <c r="D35" s="269"/>
      <c r="E35" s="269"/>
      <c r="F35" s="269" t="s">
        <v>53</v>
      </c>
      <c r="G35" s="275"/>
      <c r="H35" s="275"/>
      <c r="I35" s="275"/>
      <c r="J35" s="275"/>
      <c r="K35" s="275"/>
      <c r="L35" s="253">
        <f t="shared" si="1"/>
        <v>0</v>
      </c>
      <c r="M35" s="275"/>
      <c r="N35" s="283"/>
      <c r="O35" s="55"/>
      <c r="P35" s="55"/>
      <c r="Q35" s="55"/>
    </row>
    <row r="36" spans="1:17" s="65" customFormat="1" ht="12.75" customHeight="1">
      <c r="A36" s="60"/>
      <c r="B36" s="290">
        <f t="shared" si="0"/>
        <v>28</v>
      </c>
      <c r="C36" s="267"/>
      <c r="D36" s="269"/>
      <c r="E36" s="269"/>
      <c r="F36" s="269" t="s">
        <v>54</v>
      </c>
      <c r="G36" s="275"/>
      <c r="H36" s="275"/>
      <c r="I36" s="275"/>
      <c r="J36" s="275"/>
      <c r="K36" s="275"/>
      <c r="L36" s="253">
        <f t="shared" si="1"/>
        <v>0</v>
      </c>
      <c r="M36" s="275"/>
      <c r="N36" s="283"/>
      <c r="O36" s="55"/>
      <c r="P36" s="55"/>
      <c r="Q36" s="55"/>
    </row>
    <row r="37" spans="1:17" s="65" customFormat="1" ht="12.75" customHeight="1">
      <c r="A37" s="60"/>
      <c r="B37" s="290">
        <f t="shared" si="0"/>
        <v>29</v>
      </c>
      <c r="C37" s="267"/>
      <c r="D37" s="269"/>
      <c r="E37" s="269" t="s">
        <v>55</v>
      </c>
      <c r="F37" s="269"/>
      <c r="G37" s="275"/>
      <c r="H37" s="273"/>
      <c r="I37" s="282"/>
      <c r="J37" s="275"/>
      <c r="K37" s="275"/>
      <c r="L37" s="253">
        <f t="shared" si="1"/>
        <v>0</v>
      </c>
      <c r="M37" s="275"/>
      <c r="N37" s="283"/>
      <c r="O37" s="55"/>
      <c r="P37" s="55"/>
      <c r="Q37" s="55"/>
    </row>
    <row r="38" spans="1:17" s="65" customFormat="1" ht="12.75" customHeight="1">
      <c r="A38" s="60"/>
      <c r="B38" s="290">
        <f t="shared" si="0"/>
        <v>30</v>
      </c>
      <c r="C38" s="267"/>
      <c r="D38" s="269"/>
      <c r="E38" s="269"/>
      <c r="F38" s="269" t="s">
        <v>56</v>
      </c>
      <c r="G38" s="275"/>
      <c r="H38" s="275"/>
      <c r="I38" s="275"/>
      <c r="J38" s="275"/>
      <c r="K38" s="275"/>
      <c r="L38" s="253">
        <f t="shared" si="1"/>
        <v>0</v>
      </c>
      <c r="M38" s="275"/>
      <c r="N38" s="283"/>
      <c r="O38" s="55"/>
      <c r="P38" s="55"/>
      <c r="Q38" s="55"/>
    </row>
    <row r="39" spans="1:17" s="65" customFormat="1" ht="12.75" customHeight="1" thickBot="1">
      <c r="A39" s="60"/>
      <c r="B39" s="290">
        <f t="shared" si="0"/>
        <v>31</v>
      </c>
      <c r="C39" s="267"/>
      <c r="D39" s="269"/>
      <c r="E39" s="269"/>
      <c r="F39" s="269" t="s">
        <v>89</v>
      </c>
      <c r="G39" s="275"/>
      <c r="H39" s="275"/>
      <c r="I39" s="275"/>
      <c r="J39" s="275"/>
      <c r="K39" s="275"/>
      <c r="L39" s="253">
        <f>SUM(H39:K39)</f>
        <v>0</v>
      </c>
      <c r="M39" s="275"/>
      <c r="N39" s="283"/>
      <c r="O39" s="55"/>
      <c r="P39" s="55"/>
      <c r="Q39" s="55"/>
    </row>
    <row r="40" spans="2:14" s="38" customFormat="1" ht="3" customHeight="1" thickBot="1">
      <c r="B40" s="39"/>
      <c r="C40" s="40"/>
      <c r="D40" s="41"/>
      <c r="E40" s="40"/>
      <c r="F40" s="41"/>
      <c r="G40" s="41"/>
      <c r="H40" s="42"/>
      <c r="I40" s="42"/>
      <c r="J40" s="42"/>
      <c r="K40" s="42"/>
      <c r="L40" s="42"/>
      <c r="M40" s="42"/>
      <c r="N40" s="43"/>
    </row>
    <row r="41" spans="1:14" s="47" customFormat="1" ht="4.5" customHeight="1">
      <c r="A41" s="38"/>
      <c r="B41" s="44"/>
      <c r="C41" s="45"/>
      <c r="D41" s="46" t="s">
        <v>18</v>
      </c>
      <c r="E41" s="45"/>
      <c r="F41" s="192"/>
      <c r="G41" s="205"/>
      <c r="H41" s="188"/>
      <c r="I41" s="188"/>
      <c r="J41" s="188"/>
      <c r="K41" s="188"/>
      <c r="L41" s="197"/>
      <c r="M41" s="201"/>
      <c r="N41" s="189"/>
    </row>
    <row r="42" spans="1:14" s="53" customFormat="1" ht="12.75" customHeight="1">
      <c r="A42" s="48"/>
      <c r="B42" s="49" t="s">
        <v>137</v>
      </c>
      <c r="C42" s="50"/>
      <c r="D42" s="51"/>
      <c r="E42" s="50"/>
      <c r="F42" s="196"/>
      <c r="G42" s="206" t="str">
        <f>G6</f>
        <v>Budget</v>
      </c>
      <c r="H42" s="52" t="s">
        <v>20</v>
      </c>
      <c r="I42" s="52" t="s">
        <v>21</v>
      </c>
      <c r="J42" s="52" t="s">
        <v>22</v>
      </c>
      <c r="K42" s="52" t="s">
        <v>23</v>
      </c>
      <c r="L42" s="198" t="s">
        <v>24</v>
      </c>
      <c r="M42" s="202" t="str">
        <f>M6</f>
        <v>Accounts </v>
      </c>
      <c r="N42" s="190" t="s">
        <v>26</v>
      </c>
    </row>
    <row r="43" spans="1:17" s="53" customFormat="1" ht="12.75" customHeight="1">
      <c r="A43" s="48"/>
      <c r="B43" s="49" t="s">
        <v>27</v>
      </c>
      <c r="C43" s="50"/>
      <c r="D43" s="51"/>
      <c r="E43" s="50"/>
      <c r="F43" s="196"/>
      <c r="G43" s="206" t="str">
        <f>G7</f>
        <v>Estimate</v>
      </c>
      <c r="H43" s="54" t="s">
        <v>28</v>
      </c>
      <c r="I43" s="54" t="s">
        <v>29</v>
      </c>
      <c r="J43" s="54" t="s">
        <v>30</v>
      </c>
      <c r="K43" s="54" t="s">
        <v>31</v>
      </c>
      <c r="L43" s="199" t="s">
        <v>32</v>
      </c>
      <c r="M43" s="203" t="s">
        <v>134</v>
      </c>
      <c r="N43" s="190" t="s">
        <v>24</v>
      </c>
      <c r="O43" s="55"/>
      <c r="P43" s="55"/>
      <c r="Q43" s="55"/>
    </row>
    <row r="44" spans="1:17" s="53" customFormat="1" ht="3.75" customHeight="1" thickBot="1">
      <c r="A44" s="48"/>
      <c r="B44" s="56"/>
      <c r="C44" s="57"/>
      <c r="D44" s="58"/>
      <c r="E44" s="57"/>
      <c r="F44" s="195"/>
      <c r="G44" s="207"/>
      <c r="H44" s="59"/>
      <c r="I44" s="59"/>
      <c r="J44" s="59"/>
      <c r="K44" s="59"/>
      <c r="L44" s="200"/>
      <c r="M44" s="204"/>
      <c r="N44" s="191"/>
      <c r="O44" s="55"/>
      <c r="P44" s="55"/>
      <c r="Q44" s="55"/>
    </row>
    <row r="45" spans="1:17" s="65" customFormat="1" ht="12.75" customHeight="1">
      <c r="A45" s="60"/>
      <c r="B45" s="61">
        <f>SUM(B39+1)</f>
        <v>32</v>
      </c>
      <c r="C45" s="62"/>
      <c r="D45" s="268" t="s">
        <v>125</v>
      </c>
      <c r="E45" s="269"/>
      <c r="F45" s="269"/>
      <c r="G45" s="275"/>
      <c r="H45" s="275"/>
      <c r="I45" s="275"/>
      <c r="J45" s="275"/>
      <c r="K45" s="275"/>
      <c r="L45" s="253">
        <f>SUM(H45:K45)</f>
        <v>0</v>
      </c>
      <c r="M45" s="275"/>
      <c r="N45" s="283"/>
      <c r="O45" s="55"/>
      <c r="P45" s="55"/>
      <c r="Q45" s="55"/>
    </row>
    <row r="46" spans="1:17" s="65" customFormat="1" ht="12.75" customHeight="1">
      <c r="A46" s="60"/>
      <c r="B46" s="61">
        <v>33</v>
      </c>
      <c r="C46" s="62"/>
      <c r="D46" s="268"/>
      <c r="E46" s="269"/>
      <c r="F46" s="269" t="s">
        <v>163</v>
      </c>
      <c r="G46" s="275"/>
      <c r="H46" s="275"/>
      <c r="I46" s="275"/>
      <c r="J46" s="275"/>
      <c r="K46" s="275"/>
      <c r="L46" s="253">
        <f>SUM(H46:K46)</f>
        <v>0</v>
      </c>
      <c r="M46" s="275"/>
      <c r="N46" s="283"/>
      <c r="O46" s="55"/>
      <c r="P46" s="55"/>
      <c r="Q46" s="55"/>
    </row>
    <row r="47" spans="1:17" s="65" customFormat="1" ht="12.75" customHeight="1">
      <c r="A47" s="60"/>
      <c r="B47" s="61">
        <v>34</v>
      </c>
      <c r="C47" s="62"/>
      <c r="D47" s="268"/>
      <c r="E47" s="269"/>
      <c r="F47" s="269"/>
      <c r="G47" s="275"/>
      <c r="H47" s="275"/>
      <c r="I47" s="275"/>
      <c r="J47" s="275"/>
      <c r="K47" s="275"/>
      <c r="L47" s="253">
        <f>SUM(H47:K47)</f>
        <v>0</v>
      </c>
      <c r="M47" s="275"/>
      <c r="N47" s="283"/>
      <c r="O47" s="55"/>
      <c r="P47" s="55"/>
      <c r="Q47" s="55"/>
    </row>
    <row r="48" spans="1:17" s="65" customFormat="1" ht="12.75" customHeight="1">
      <c r="A48" s="60"/>
      <c r="B48" s="61">
        <f>SUM(B47+1)</f>
        <v>35</v>
      </c>
      <c r="C48" s="62"/>
      <c r="D48" s="268" t="s">
        <v>57</v>
      </c>
      <c r="E48" s="280"/>
      <c r="F48" s="280"/>
      <c r="G48" s="291"/>
      <c r="H48" s="291"/>
      <c r="I48" s="291"/>
      <c r="J48" s="291"/>
      <c r="K48" s="291"/>
      <c r="L48" s="253">
        <f>SUM(H48:K48)</f>
        <v>0</v>
      </c>
      <c r="M48" s="275"/>
      <c r="N48" s="283"/>
      <c r="O48" s="55"/>
      <c r="P48" s="55"/>
      <c r="Q48" s="55"/>
    </row>
    <row r="49" spans="2:17" s="60" customFormat="1" ht="12.75" customHeight="1">
      <c r="B49" s="61">
        <f>SUM(B48+1)</f>
        <v>36</v>
      </c>
      <c r="C49" s="67"/>
      <c r="D49" s="292"/>
      <c r="E49" s="293"/>
      <c r="F49" s="293"/>
      <c r="G49" s="294"/>
      <c r="H49" s="294"/>
      <c r="I49" s="294"/>
      <c r="J49" s="294"/>
      <c r="K49" s="294"/>
      <c r="L49" s="253">
        <f>SUM(H49:K49)</f>
        <v>0</v>
      </c>
      <c r="M49" s="273"/>
      <c r="N49" s="285"/>
      <c r="O49" s="55"/>
      <c r="P49" s="55"/>
      <c r="Q49" s="55"/>
    </row>
    <row r="50" spans="2:39" s="69" customFormat="1" ht="12.75" customHeight="1" thickBot="1">
      <c r="B50" s="70">
        <f>SUM(B49+1)</f>
        <v>37</v>
      </c>
      <c r="C50" s="71"/>
      <c r="D50" s="72" t="s">
        <v>58</v>
      </c>
      <c r="E50" s="73"/>
      <c r="F50" s="74"/>
      <c r="G50" s="255">
        <f>SUM(G9:G49)</f>
        <v>0</v>
      </c>
      <c r="H50" s="255">
        <f aca="true" t="shared" si="2" ref="H50:N50">SUM(H9:H49)</f>
        <v>0</v>
      </c>
      <c r="I50" s="255">
        <f t="shared" si="2"/>
        <v>0</v>
      </c>
      <c r="J50" s="255">
        <f t="shared" si="2"/>
        <v>0</v>
      </c>
      <c r="K50" s="255">
        <f t="shared" si="2"/>
        <v>0</v>
      </c>
      <c r="L50" s="255">
        <f t="shared" si="2"/>
        <v>0</v>
      </c>
      <c r="M50" s="255">
        <f t="shared" si="2"/>
        <v>0</v>
      </c>
      <c r="N50" s="255">
        <f t="shared" si="2"/>
        <v>0</v>
      </c>
      <c r="O50" s="55"/>
      <c r="P50" s="55"/>
      <c r="Q50" s="55"/>
      <c r="R50" s="75">
        <f aca="true" t="shared" si="3" ref="R50:AM50">SUM(R12:R48)</f>
        <v>0</v>
      </c>
      <c r="S50" s="75">
        <f t="shared" si="3"/>
        <v>0</v>
      </c>
      <c r="T50" s="75">
        <f t="shared" si="3"/>
        <v>0</v>
      </c>
      <c r="U50" s="75">
        <f t="shared" si="3"/>
        <v>0</v>
      </c>
      <c r="V50" s="75">
        <f t="shared" si="3"/>
        <v>0</v>
      </c>
      <c r="W50" s="75">
        <f t="shared" si="3"/>
        <v>0</v>
      </c>
      <c r="X50" s="75">
        <f t="shared" si="3"/>
        <v>0</v>
      </c>
      <c r="Y50" s="75">
        <f t="shared" si="3"/>
        <v>0</v>
      </c>
      <c r="Z50" s="75">
        <f t="shared" si="3"/>
        <v>0</v>
      </c>
      <c r="AA50" s="75">
        <f t="shared" si="3"/>
        <v>0</v>
      </c>
      <c r="AB50" s="75">
        <f t="shared" si="3"/>
        <v>0</v>
      </c>
      <c r="AC50" s="75">
        <f t="shared" si="3"/>
        <v>0</v>
      </c>
      <c r="AD50" s="75">
        <f t="shared" si="3"/>
        <v>0</v>
      </c>
      <c r="AE50" s="75">
        <f t="shared" si="3"/>
        <v>0</v>
      </c>
      <c r="AF50" s="75">
        <f t="shared" si="3"/>
        <v>0</v>
      </c>
      <c r="AG50" s="75">
        <f t="shared" si="3"/>
        <v>0</v>
      </c>
      <c r="AH50" s="75">
        <f t="shared" si="3"/>
        <v>0</v>
      </c>
      <c r="AI50" s="75">
        <f t="shared" si="3"/>
        <v>0</v>
      </c>
      <c r="AJ50" s="75">
        <f t="shared" si="3"/>
        <v>0</v>
      </c>
      <c r="AK50" s="75">
        <f t="shared" si="3"/>
        <v>0</v>
      </c>
      <c r="AL50" s="75">
        <f t="shared" si="3"/>
        <v>0</v>
      </c>
      <c r="AM50" s="75">
        <f t="shared" si="3"/>
        <v>0</v>
      </c>
    </row>
    <row r="51" spans="2:14" s="69" customFormat="1" ht="12.75" customHeight="1">
      <c r="B51" s="61">
        <f>SUM(B50+1)</f>
        <v>38</v>
      </c>
      <c r="C51" s="76" t="s">
        <v>0</v>
      </c>
      <c r="D51" s="63" t="s">
        <v>59</v>
      </c>
      <c r="E51" s="64"/>
      <c r="F51" s="64"/>
      <c r="G51" s="275"/>
      <c r="H51" s="275"/>
      <c r="I51" s="275"/>
      <c r="J51" s="275"/>
      <c r="K51" s="275"/>
      <c r="L51" s="295"/>
      <c r="M51" s="275"/>
      <c r="N51" s="283"/>
    </row>
    <row r="52" spans="2:14" s="69" customFormat="1" ht="12.75" customHeight="1">
      <c r="B52" s="61">
        <f>SUM(B51+1)</f>
        <v>39</v>
      </c>
      <c r="C52" s="62"/>
      <c r="D52" s="63" t="s">
        <v>60</v>
      </c>
      <c r="E52" s="34"/>
      <c r="F52" s="34"/>
      <c r="G52" s="296"/>
      <c r="H52" s="296"/>
      <c r="I52" s="296"/>
      <c r="J52" s="296"/>
      <c r="K52" s="296"/>
      <c r="L52" s="346"/>
      <c r="M52" s="296"/>
      <c r="N52" s="349"/>
    </row>
    <row r="53" spans="2:14" s="69" customFormat="1" ht="12.75" customHeight="1" thickBot="1">
      <c r="B53" s="347">
        <v>40</v>
      </c>
      <c r="C53" s="67"/>
      <c r="D53" s="348" t="s">
        <v>181</v>
      </c>
      <c r="E53" s="350"/>
      <c r="F53" s="350"/>
      <c r="G53" s="351"/>
      <c r="H53" s="351"/>
      <c r="I53" s="351"/>
      <c r="J53" s="351"/>
      <c r="K53" s="351"/>
      <c r="L53" s="352"/>
      <c r="M53" s="351"/>
      <c r="N53" s="351"/>
    </row>
    <row r="54" spans="2:14" s="69" customFormat="1" ht="15.75" customHeight="1" thickBot="1">
      <c r="B54" s="353">
        <f>SUM(B53+1)</f>
        <v>41</v>
      </c>
      <c r="C54" s="354"/>
      <c r="D54" s="355" t="s">
        <v>61</v>
      </c>
      <c r="E54" s="356"/>
      <c r="F54" s="357"/>
      <c r="G54" s="358">
        <f>SUM(G50:G52)</f>
        <v>0</v>
      </c>
      <c r="H54" s="358">
        <f>SUM(H50:H52)</f>
        <v>0</v>
      </c>
      <c r="I54" s="358">
        <f>SUM(I50:I52)</f>
        <v>0</v>
      </c>
      <c r="J54" s="358">
        <f>SUM(J50:J52)</f>
        <v>0</v>
      </c>
      <c r="K54" s="358">
        <f>SUM(K50:K52)</f>
        <v>0</v>
      </c>
      <c r="L54" s="358">
        <f>SUM(L50:L52)</f>
        <v>0</v>
      </c>
      <c r="M54" s="358">
        <f>SUM(M50:M52)</f>
        <v>0</v>
      </c>
      <c r="N54" s="359">
        <f>SUM(N50:N52)</f>
        <v>0</v>
      </c>
    </row>
    <row r="55" spans="2:14" s="78" customFormat="1" ht="16.5" customHeight="1">
      <c r="B55" s="79" t="s">
        <v>0</v>
      </c>
      <c r="C55" s="106"/>
      <c r="D55" s="106"/>
      <c r="E55" s="106"/>
      <c r="F55" s="106"/>
      <c r="G55" s="341" t="s">
        <v>171</v>
      </c>
      <c r="H55" s="341"/>
      <c r="I55" s="341"/>
      <c r="J55" s="341"/>
      <c r="K55" s="341"/>
      <c r="L55" s="341"/>
      <c r="M55" s="341"/>
      <c r="N55" s="341"/>
    </row>
    <row r="56" spans="2:14" s="78" customFormat="1" ht="3.75" customHeight="1" thickBot="1">
      <c r="B56" s="79"/>
      <c r="C56" s="80"/>
      <c r="D56" s="80"/>
      <c r="E56" s="80"/>
      <c r="F56" s="80"/>
      <c r="G56" s="81"/>
      <c r="H56" s="82"/>
      <c r="I56" s="82"/>
      <c r="J56" s="83"/>
      <c r="K56" s="24"/>
      <c r="L56" s="55"/>
      <c r="M56" s="55"/>
      <c r="N56" s="113"/>
    </row>
    <row r="57" spans="2:14" s="38" customFormat="1" ht="3" customHeight="1" thickBot="1">
      <c r="B57" s="39"/>
      <c r="C57" s="40"/>
      <c r="D57" s="41"/>
      <c r="E57" s="40"/>
      <c r="F57" s="41"/>
      <c r="G57" s="41"/>
      <c r="H57" s="42"/>
      <c r="I57" s="42"/>
      <c r="J57" s="42"/>
      <c r="K57" s="42"/>
      <c r="L57" s="42"/>
      <c r="M57" s="42"/>
      <c r="N57" s="43"/>
    </row>
    <row r="58" spans="2:14" s="55" customFormat="1" ht="13.5" customHeight="1">
      <c r="B58" s="84" t="s">
        <v>62</v>
      </c>
      <c r="C58" s="50"/>
      <c r="D58" s="51"/>
      <c r="E58" s="51"/>
      <c r="F58" s="208"/>
      <c r="G58" s="206" t="str">
        <f>G6</f>
        <v>Budget</v>
      </c>
      <c r="H58" s="209" t="s">
        <v>20</v>
      </c>
      <c r="I58" s="209" t="s">
        <v>21</v>
      </c>
      <c r="J58" s="209" t="s">
        <v>22</v>
      </c>
      <c r="K58" s="209" t="s">
        <v>23</v>
      </c>
      <c r="L58" s="210" t="s">
        <v>24</v>
      </c>
      <c r="M58" s="215" t="s">
        <v>136</v>
      </c>
      <c r="N58" s="216" t="s">
        <v>63</v>
      </c>
    </row>
    <row r="59" spans="2:14" s="55" customFormat="1" ht="13.5" customHeight="1">
      <c r="B59" s="84" t="s">
        <v>64</v>
      </c>
      <c r="C59" s="50"/>
      <c r="D59" s="51"/>
      <c r="E59" s="51"/>
      <c r="F59" s="196"/>
      <c r="G59" s="206" t="str">
        <f>G7</f>
        <v>Estimate</v>
      </c>
      <c r="H59" s="211" t="s">
        <v>28</v>
      </c>
      <c r="I59" s="211" t="s">
        <v>29</v>
      </c>
      <c r="J59" s="211" t="s">
        <v>30</v>
      </c>
      <c r="K59" s="211" t="s">
        <v>31</v>
      </c>
      <c r="L59" s="212" t="s">
        <v>32</v>
      </c>
      <c r="M59" s="217" t="s">
        <v>135</v>
      </c>
      <c r="N59" s="218" t="s">
        <v>24</v>
      </c>
    </row>
    <row r="60" spans="2:14" s="55" customFormat="1" ht="3.75" customHeight="1" thickBot="1">
      <c r="B60" s="56"/>
      <c r="C60" s="57"/>
      <c r="D60" s="85"/>
      <c r="E60" s="57"/>
      <c r="F60" s="195"/>
      <c r="G60" s="213"/>
      <c r="H60" s="213"/>
      <c r="I60" s="213"/>
      <c r="J60" s="213"/>
      <c r="K60" s="213"/>
      <c r="L60" s="214"/>
      <c r="M60" s="219"/>
      <c r="N60" s="86"/>
    </row>
    <row r="61" spans="2:14" s="55" customFormat="1" ht="14.25" customHeight="1" thickBot="1">
      <c r="B61" s="322"/>
      <c r="C61" s="323"/>
      <c r="D61" s="324" t="s">
        <v>172</v>
      </c>
      <c r="E61" s="321"/>
      <c r="F61" s="325"/>
      <c r="G61" s="320"/>
      <c r="H61" s="319"/>
      <c r="I61" s="319"/>
      <c r="J61" s="319"/>
      <c r="K61" s="319"/>
      <c r="L61" s="210"/>
      <c r="M61" s="320"/>
      <c r="N61" s="216"/>
    </row>
    <row r="62" spans="2:14" s="55" customFormat="1" ht="14.25" customHeight="1">
      <c r="B62" s="326"/>
      <c r="C62" s="327"/>
      <c r="D62" s="328"/>
      <c r="E62" s="107"/>
      <c r="F62" s="329"/>
      <c r="G62" s="320"/>
      <c r="H62" s="319"/>
      <c r="I62" s="319"/>
      <c r="J62" s="319"/>
      <c r="K62" s="319"/>
      <c r="L62" s="210"/>
      <c r="M62" s="320"/>
      <c r="N62" s="216"/>
    </row>
    <row r="63" spans="2:14" s="55" customFormat="1" ht="12.75" customHeight="1">
      <c r="B63" s="61">
        <v>1</v>
      </c>
      <c r="C63" s="62"/>
      <c r="D63" s="297" t="s">
        <v>126</v>
      </c>
      <c r="E63" s="267"/>
      <c r="F63" s="298"/>
      <c r="G63" s="275"/>
      <c r="H63" s="275"/>
      <c r="I63" s="275"/>
      <c r="J63" s="275"/>
      <c r="K63" s="275"/>
      <c r="L63" s="253">
        <f>SUM(H63:K63)</f>
        <v>0</v>
      </c>
      <c r="M63" s="275"/>
      <c r="N63" s="283"/>
    </row>
    <row r="64" spans="2:14" s="55" customFormat="1" ht="12.75" customHeight="1">
      <c r="B64" s="61">
        <f aca="true" t="shared" si="4" ref="B64:B80">SUM(B63+1)</f>
        <v>2</v>
      </c>
      <c r="C64" s="62"/>
      <c r="D64" s="280"/>
      <c r="E64" s="280" t="s">
        <v>38</v>
      </c>
      <c r="F64" s="298"/>
      <c r="G64" s="275"/>
      <c r="H64" s="275"/>
      <c r="I64" s="275"/>
      <c r="J64" s="275"/>
      <c r="K64" s="275"/>
      <c r="L64" s="253">
        <f aca="true" t="shared" si="5" ref="L64:L80">SUM(H64:K64)</f>
        <v>0</v>
      </c>
      <c r="M64" s="275"/>
      <c r="N64" s="283"/>
    </row>
    <row r="65" spans="2:14" s="55" customFormat="1" ht="12.75" customHeight="1">
      <c r="B65" s="61">
        <f t="shared" si="4"/>
        <v>3</v>
      </c>
      <c r="C65" s="62"/>
      <c r="D65" s="280" t="s">
        <v>0</v>
      </c>
      <c r="E65" s="280" t="s">
        <v>0</v>
      </c>
      <c r="F65" s="298" t="s">
        <v>65</v>
      </c>
      <c r="G65" s="275"/>
      <c r="H65" s="275"/>
      <c r="I65" s="275"/>
      <c r="J65" s="275"/>
      <c r="K65" s="275"/>
      <c r="L65" s="253">
        <f t="shared" si="5"/>
        <v>0</v>
      </c>
      <c r="M65" s="275"/>
      <c r="N65" s="283"/>
    </row>
    <row r="66" spans="2:14" s="55" customFormat="1" ht="12.75" customHeight="1">
      <c r="B66" s="61">
        <f t="shared" si="4"/>
        <v>4</v>
      </c>
      <c r="C66" s="62"/>
      <c r="D66" s="280"/>
      <c r="E66" s="280" t="s">
        <v>0</v>
      </c>
      <c r="F66" s="298" t="s">
        <v>40</v>
      </c>
      <c r="G66" s="275"/>
      <c r="H66" s="275"/>
      <c r="I66" s="275"/>
      <c r="J66" s="275"/>
      <c r="K66" s="275"/>
      <c r="L66" s="253">
        <f t="shared" si="5"/>
        <v>0</v>
      </c>
      <c r="M66" s="275"/>
      <c r="N66" s="283"/>
    </row>
    <row r="67" spans="2:14" s="55" customFormat="1" ht="12.75" customHeight="1">
      <c r="B67" s="61">
        <f t="shared" si="4"/>
        <v>5</v>
      </c>
      <c r="C67" s="62"/>
      <c r="D67" s="280" t="s">
        <v>0</v>
      </c>
      <c r="E67" s="280" t="s">
        <v>0</v>
      </c>
      <c r="F67" s="298" t="s">
        <v>66</v>
      </c>
      <c r="G67" s="275"/>
      <c r="H67" s="275"/>
      <c r="I67" s="275"/>
      <c r="J67" s="275"/>
      <c r="K67" s="275"/>
      <c r="L67" s="253">
        <f t="shared" si="5"/>
        <v>0</v>
      </c>
      <c r="M67" s="275"/>
      <c r="N67" s="283"/>
    </row>
    <row r="68" spans="2:14" s="55" customFormat="1" ht="12.75" customHeight="1">
      <c r="B68" s="61">
        <f t="shared" si="4"/>
        <v>6</v>
      </c>
      <c r="C68" s="62"/>
      <c r="D68" s="280"/>
      <c r="E68" s="269" t="s">
        <v>67</v>
      </c>
      <c r="F68" s="298"/>
      <c r="G68" s="275"/>
      <c r="H68" s="275"/>
      <c r="I68" s="275"/>
      <c r="J68" s="275"/>
      <c r="K68" s="275"/>
      <c r="L68" s="253">
        <f t="shared" si="5"/>
        <v>0</v>
      </c>
      <c r="M68" s="275"/>
      <c r="N68" s="283"/>
    </row>
    <row r="69" spans="2:14" s="55" customFormat="1" ht="12.75" customHeight="1">
      <c r="B69" s="61">
        <f t="shared" si="4"/>
        <v>7</v>
      </c>
      <c r="C69" s="62"/>
      <c r="D69" s="297"/>
      <c r="E69" s="269"/>
      <c r="F69" s="298" t="s">
        <v>68</v>
      </c>
      <c r="G69" s="275"/>
      <c r="H69" s="275"/>
      <c r="I69" s="275"/>
      <c r="J69" s="275"/>
      <c r="K69" s="275"/>
      <c r="L69" s="253">
        <f t="shared" si="5"/>
        <v>0</v>
      </c>
      <c r="M69" s="275"/>
      <c r="N69" s="283"/>
    </row>
    <row r="70" spans="2:14" s="55" customFormat="1" ht="12.75" customHeight="1">
      <c r="B70" s="61">
        <f t="shared" si="4"/>
        <v>8</v>
      </c>
      <c r="C70" s="62"/>
      <c r="D70" s="280"/>
      <c r="E70" s="269"/>
      <c r="F70" s="298" t="s">
        <v>69</v>
      </c>
      <c r="G70" s="275"/>
      <c r="H70" s="275"/>
      <c r="I70" s="275"/>
      <c r="J70" s="275"/>
      <c r="K70" s="275"/>
      <c r="L70" s="253">
        <f t="shared" si="5"/>
        <v>0</v>
      </c>
      <c r="M70" s="275"/>
      <c r="N70" s="283"/>
    </row>
    <row r="71" spans="2:14" s="55" customFormat="1" ht="12.75" customHeight="1">
      <c r="B71" s="61">
        <f t="shared" si="4"/>
        <v>9</v>
      </c>
      <c r="C71" s="62"/>
      <c r="D71" s="280"/>
      <c r="E71" s="269"/>
      <c r="F71" s="298"/>
      <c r="G71" s="275"/>
      <c r="H71" s="275"/>
      <c r="I71" s="275"/>
      <c r="J71" s="275"/>
      <c r="K71" s="275"/>
      <c r="L71" s="253">
        <f t="shared" si="5"/>
        <v>0</v>
      </c>
      <c r="M71" s="275"/>
      <c r="N71" s="283"/>
    </row>
    <row r="72" spans="2:14" s="55" customFormat="1" ht="12.75" customHeight="1">
      <c r="B72" s="61">
        <f t="shared" si="4"/>
        <v>10</v>
      </c>
      <c r="C72" s="62"/>
      <c r="D72" s="280"/>
      <c r="E72" s="280" t="s">
        <v>70</v>
      </c>
      <c r="F72" s="298"/>
      <c r="G72" s="275"/>
      <c r="H72" s="275"/>
      <c r="I72" s="275"/>
      <c r="J72" s="275"/>
      <c r="K72" s="275"/>
      <c r="L72" s="253">
        <f t="shared" si="5"/>
        <v>0</v>
      </c>
      <c r="M72" s="275"/>
      <c r="N72" s="283"/>
    </row>
    <row r="73" spans="2:14" s="55" customFormat="1" ht="12.75" customHeight="1">
      <c r="B73" s="61">
        <f t="shared" si="4"/>
        <v>11</v>
      </c>
      <c r="C73" s="62"/>
      <c r="D73" s="280"/>
      <c r="E73" s="280" t="s">
        <v>71</v>
      </c>
      <c r="F73" s="298"/>
      <c r="G73" s="275"/>
      <c r="H73" s="275"/>
      <c r="I73" s="275"/>
      <c r="J73" s="275"/>
      <c r="K73" s="275"/>
      <c r="L73" s="253">
        <f t="shared" si="5"/>
        <v>0</v>
      </c>
      <c r="M73" s="275"/>
      <c r="N73" s="283"/>
    </row>
    <row r="74" spans="2:14" s="55" customFormat="1" ht="12.75" customHeight="1">
      <c r="B74" s="61">
        <f t="shared" si="4"/>
        <v>12</v>
      </c>
      <c r="C74" s="62"/>
      <c r="D74" s="280"/>
      <c r="E74" s="298" t="s">
        <v>164</v>
      </c>
      <c r="F74" s="299"/>
      <c r="G74" s="275"/>
      <c r="H74" s="275"/>
      <c r="I74" s="275"/>
      <c r="J74" s="275"/>
      <c r="K74" s="275"/>
      <c r="L74" s="253">
        <f t="shared" si="5"/>
        <v>0</v>
      </c>
      <c r="M74" s="275"/>
      <c r="N74" s="283"/>
    </row>
    <row r="75" spans="2:14" s="55" customFormat="1" ht="12.75" customHeight="1">
      <c r="B75" s="61">
        <f t="shared" si="4"/>
        <v>13</v>
      </c>
      <c r="C75" s="62"/>
      <c r="D75" s="297" t="s">
        <v>127</v>
      </c>
      <c r="E75" s="268"/>
      <c r="F75" s="300"/>
      <c r="G75" s="301"/>
      <c r="H75" s="301"/>
      <c r="I75" s="301"/>
      <c r="J75" s="301"/>
      <c r="K75" s="301"/>
      <c r="L75" s="253">
        <f t="shared" si="5"/>
        <v>0</v>
      </c>
      <c r="M75" s="275"/>
      <c r="N75" s="302"/>
    </row>
    <row r="76" spans="2:14" s="55" customFormat="1" ht="12.75" customHeight="1">
      <c r="B76" s="61">
        <f t="shared" si="4"/>
        <v>14</v>
      </c>
      <c r="C76" s="62"/>
      <c r="D76" s="280"/>
      <c r="E76" s="269" t="s">
        <v>41</v>
      </c>
      <c r="F76" s="298"/>
      <c r="G76" s="275"/>
      <c r="H76" s="275"/>
      <c r="I76" s="275"/>
      <c r="J76" s="275"/>
      <c r="K76" s="275"/>
      <c r="L76" s="253">
        <f t="shared" si="5"/>
        <v>0</v>
      </c>
      <c r="M76" s="275"/>
      <c r="N76" s="302"/>
    </row>
    <row r="77" spans="2:14" s="55" customFormat="1" ht="12.75" customHeight="1">
      <c r="B77" s="61">
        <f t="shared" si="4"/>
        <v>15</v>
      </c>
      <c r="C77" s="62"/>
      <c r="D77" s="280"/>
      <c r="E77" s="269" t="s">
        <v>70</v>
      </c>
      <c r="F77" s="298"/>
      <c r="G77" s="275"/>
      <c r="H77" s="275"/>
      <c r="I77" s="275"/>
      <c r="J77" s="275"/>
      <c r="K77" s="275"/>
      <c r="L77" s="253">
        <f t="shared" si="5"/>
        <v>0</v>
      </c>
      <c r="M77" s="275"/>
      <c r="N77" s="302"/>
    </row>
    <row r="78" spans="2:14" s="55" customFormat="1" ht="12.75" customHeight="1">
      <c r="B78" s="61">
        <f t="shared" si="4"/>
        <v>16</v>
      </c>
      <c r="C78" s="62"/>
      <c r="D78" s="280"/>
      <c r="E78" s="269" t="s">
        <v>46</v>
      </c>
      <c r="F78" s="298"/>
      <c r="G78" s="275"/>
      <c r="H78" s="275"/>
      <c r="I78" s="275"/>
      <c r="J78" s="275"/>
      <c r="K78" s="275"/>
      <c r="L78" s="253">
        <f t="shared" si="5"/>
        <v>0</v>
      </c>
      <c r="M78" s="275"/>
      <c r="N78" s="302"/>
    </row>
    <row r="79" spans="2:14" s="55" customFormat="1" ht="12.75" customHeight="1">
      <c r="B79" s="61">
        <f t="shared" si="4"/>
        <v>17</v>
      </c>
      <c r="C79" s="62"/>
      <c r="D79" s="280"/>
      <c r="E79" s="269" t="s">
        <v>72</v>
      </c>
      <c r="F79" s="298"/>
      <c r="G79" s="275"/>
      <c r="H79" s="275"/>
      <c r="I79" s="275"/>
      <c r="J79" s="275"/>
      <c r="K79" s="275"/>
      <c r="L79" s="253">
        <f t="shared" si="5"/>
        <v>0</v>
      </c>
      <c r="M79" s="275"/>
      <c r="N79" s="302"/>
    </row>
    <row r="80" spans="2:14" s="55" customFormat="1" ht="12.75" customHeight="1" thickBot="1">
      <c r="B80" s="61">
        <f t="shared" si="4"/>
        <v>18</v>
      </c>
      <c r="C80" s="62"/>
      <c r="D80" s="280"/>
      <c r="E80" s="269" t="s">
        <v>73</v>
      </c>
      <c r="F80" s="298"/>
      <c r="G80" s="275"/>
      <c r="H80" s="275"/>
      <c r="I80" s="275"/>
      <c r="J80" s="275"/>
      <c r="K80" s="275"/>
      <c r="L80" s="253">
        <f t="shared" si="5"/>
        <v>0</v>
      </c>
      <c r="M80" s="275"/>
      <c r="N80" s="302"/>
    </row>
    <row r="81" spans="2:14" s="38" customFormat="1" ht="3" customHeight="1" thickBot="1">
      <c r="B81" s="39"/>
      <c r="C81" s="40"/>
      <c r="D81" s="41"/>
      <c r="E81" s="40"/>
      <c r="F81" s="41"/>
      <c r="G81" s="41"/>
      <c r="H81" s="42"/>
      <c r="I81" s="42"/>
      <c r="J81" s="42"/>
      <c r="K81" s="42"/>
      <c r="L81" s="42"/>
      <c r="M81" s="42"/>
      <c r="N81" s="43"/>
    </row>
    <row r="82" spans="2:14" s="55" customFormat="1" ht="15" customHeight="1">
      <c r="B82" s="84" t="s">
        <v>138</v>
      </c>
      <c r="C82" s="50"/>
      <c r="D82" s="51"/>
      <c r="E82" s="51"/>
      <c r="F82" s="208"/>
      <c r="G82" s="206" t="str">
        <f>G6</f>
        <v>Budget</v>
      </c>
      <c r="H82" s="206" t="s">
        <v>20</v>
      </c>
      <c r="I82" s="206" t="s">
        <v>21</v>
      </c>
      <c r="J82" s="206" t="s">
        <v>22</v>
      </c>
      <c r="K82" s="206" t="s">
        <v>23</v>
      </c>
      <c r="L82" s="220" t="s">
        <v>24</v>
      </c>
      <c r="M82" s="215" t="s">
        <v>136</v>
      </c>
      <c r="N82" s="87" t="s">
        <v>63</v>
      </c>
    </row>
    <row r="83" spans="2:14" s="55" customFormat="1" ht="12.75">
      <c r="B83" s="84" t="s">
        <v>64</v>
      </c>
      <c r="C83" s="50"/>
      <c r="D83" s="51"/>
      <c r="E83" s="51"/>
      <c r="F83" s="196"/>
      <c r="G83" s="206" t="str">
        <f>G7</f>
        <v>Estimate</v>
      </c>
      <c r="H83" s="54" t="s">
        <v>28</v>
      </c>
      <c r="I83" s="54" t="s">
        <v>29</v>
      </c>
      <c r="J83" s="54" t="s">
        <v>30</v>
      </c>
      <c r="K83" s="54" t="s">
        <v>31</v>
      </c>
      <c r="L83" s="199" t="s">
        <v>32</v>
      </c>
      <c r="M83" s="203" t="str">
        <f>M59</f>
        <v>Obligations</v>
      </c>
      <c r="N83" s="222" t="s">
        <v>24</v>
      </c>
    </row>
    <row r="84" spans="2:14" s="55" customFormat="1" ht="5.25" customHeight="1" thickBot="1">
      <c r="B84" s="56"/>
      <c r="C84" s="57"/>
      <c r="D84" s="85"/>
      <c r="E84" s="57"/>
      <c r="F84" s="195"/>
      <c r="G84" s="207"/>
      <c r="H84" s="207"/>
      <c r="I84" s="207"/>
      <c r="J84" s="207"/>
      <c r="K84" s="207"/>
      <c r="L84" s="221"/>
      <c r="M84" s="223"/>
      <c r="N84" s="88"/>
    </row>
    <row r="85" spans="2:14" s="55" customFormat="1" ht="15" customHeight="1">
      <c r="B85" s="61">
        <v>19</v>
      </c>
      <c r="C85" s="62"/>
      <c r="D85" s="280"/>
      <c r="E85" s="269" t="s">
        <v>165</v>
      </c>
      <c r="F85" s="298"/>
      <c r="G85" s="275"/>
      <c r="H85" s="275"/>
      <c r="I85" s="275"/>
      <c r="J85" s="275"/>
      <c r="K85" s="275"/>
      <c r="L85" s="253">
        <f aca="true" t="shared" si="6" ref="L85:L114">SUM(H85:K85)</f>
        <v>0</v>
      </c>
      <c r="M85" s="275"/>
      <c r="N85" s="302"/>
    </row>
    <row r="86" spans="2:14" s="55" customFormat="1" ht="15" customHeight="1">
      <c r="B86" s="61">
        <f aca="true" t="shared" si="7" ref="B86:B132">SUM(B85+1)</f>
        <v>20</v>
      </c>
      <c r="C86" s="62"/>
      <c r="D86" s="280"/>
      <c r="E86" s="269"/>
      <c r="F86" s="298"/>
      <c r="G86" s="275"/>
      <c r="H86" s="275"/>
      <c r="I86" s="275"/>
      <c r="J86" s="275"/>
      <c r="K86" s="275"/>
      <c r="L86" s="253">
        <f t="shared" si="6"/>
        <v>0</v>
      </c>
      <c r="M86" s="275"/>
      <c r="N86" s="302"/>
    </row>
    <row r="87" spans="2:14" s="55" customFormat="1" ht="13.5" customHeight="1">
      <c r="B87" s="61">
        <f t="shared" si="7"/>
        <v>21</v>
      </c>
      <c r="C87" s="62"/>
      <c r="D87" s="297" t="s">
        <v>128</v>
      </c>
      <c r="E87" s="269"/>
      <c r="F87" s="298"/>
      <c r="G87" s="275"/>
      <c r="H87" s="275"/>
      <c r="I87" s="275"/>
      <c r="J87" s="275"/>
      <c r="K87" s="275"/>
      <c r="L87" s="253">
        <f t="shared" si="6"/>
        <v>0</v>
      </c>
      <c r="M87" s="275"/>
      <c r="N87" s="302"/>
    </row>
    <row r="88" spans="2:14" s="55" customFormat="1" ht="13.5" customHeight="1">
      <c r="B88" s="61">
        <f t="shared" si="7"/>
        <v>22</v>
      </c>
      <c r="C88" s="62"/>
      <c r="D88" s="280"/>
      <c r="E88" s="269" t="s">
        <v>41</v>
      </c>
      <c r="F88" s="298"/>
      <c r="G88" s="275"/>
      <c r="H88" s="275"/>
      <c r="I88" s="275"/>
      <c r="J88" s="275"/>
      <c r="K88" s="275"/>
      <c r="L88" s="253">
        <f t="shared" si="6"/>
        <v>0</v>
      </c>
      <c r="M88" s="275"/>
      <c r="N88" s="302"/>
    </row>
    <row r="89" spans="2:14" s="55" customFormat="1" ht="13.5" customHeight="1">
      <c r="B89" s="61">
        <f t="shared" si="7"/>
        <v>23</v>
      </c>
      <c r="C89" s="62"/>
      <c r="D89" s="280"/>
      <c r="E89" s="269" t="s">
        <v>70</v>
      </c>
      <c r="F89" s="298"/>
      <c r="G89" s="275"/>
      <c r="H89" s="275"/>
      <c r="I89" s="275"/>
      <c r="J89" s="275"/>
      <c r="K89" s="275"/>
      <c r="L89" s="253">
        <f t="shared" si="6"/>
        <v>0</v>
      </c>
      <c r="M89" s="275"/>
      <c r="N89" s="302"/>
    </row>
    <row r="90" spans="2:14" s="55" customFormat="1" ht="13.5" customHeight="1">
      <c r="B90" s="61">
        <f t="shared" si="7"/>
        <v>24</v>
      </c>
      <c r="C90" s="62"/>
      <c r="D90" s="280"/>
      <c r="E90" s="269"/>
      <c r="F90" s="298"/>
      <c r="G90" s="275"/>
      <c r="H90" s="275"/>
      <c r="I90" s="275"/>
      <c r="J90" s="275"/>
      <c r="K90" s="275"/>
      <c r="L90" s="253">
        <f t="shared" si="6"/>
        <v>0</v>
      </c>
      <c r="M90" s="275"/>
      <c r="N90" s="302"/>
    </row>
    <row r="91" spans="2:14" s="55" customFormat="1" ht="13.5" customHeight="1">
      <c r="B91" s="61">
        <f t="shared" si="7"/>
        <v>25</v>
      </c>
      <c r="C91" s="62"/>
      <c r="D91" s="297" t="s">
        <v>74</v>
      </c>
      <c r="E91" s="280"/>
      <c r="F91" s="280"/>
      <c r="G91" s="291"/>
      <c r="H91" s="291"/>
      <c r="I91" s="291"/>
      <c r="J91" s="291"/>
      <c r="K91" s="291"/>
      <c r="L91" s="253">
        <f t="shared" si="6"/>
        <v>0</v>
      </c>
      <c r="M91" s="275"/>
      <c r="N91" s="302"/>
    </row>
    <row r="92" spans="2:14" s="55" customFormat="1" ht="13.5" customHeight="1">
      <c r="B92" s="61">
        <f t="shared" si="7"/>
        <v>26</v>
      </c>
      <c r="C92" s="62"/>
      <c r="D92" s="297"/>
      <c r="E92" s="280"/>
      <c r="F92" s="280"/>
      <c r="G92" s="291"/>
      <c r="H92" s="291"/>
      <c r="I92" s="291"/>
      <c r="J92" s="291"/>
      <c r="K92" s="291"/>
      <c r="L92" s="253">
        <f t="shared" si="6"/>
        <v>0</v>
      </c>
      <c r="M92" s="275"/>
      <c r="N92" s="302"/>
    </row>
    <row r="93" spans="2:14" s="55" customFormat="1" ht="13.5" customHeight="1">
      <c r="B93" s="61">
        <f t="shared" si="7"/>
        <v>27</v>
      </c>
      <c r="C93" s="66"/>
      <c r="D93" s="297" t="s">
        <v>75</v>
      </c>
      <c r="E93" s="269"/>
      <c r="F93" s="269"/>
      <c r="G93" s="275"/>
      <c r="H93" s="275"/>
      <c r="I93" s="275"/>
      <c r="J93" s="275"/>
      <c r="K93" s="275"/>
      <c r="L93" s="253">
        <f t="shared" si="6"/>
        <v>0</v>
      </c>
      <c r="M93" s="275"/>
      <c r="N93" s="302"/>
    </row>
    <row r="94" spans="2:14" s="55" customFormat="1" ht="13.5" customHeight="1">
      <c r="B94" s="61">
        <f>SUM(B93+1)</f>
        <v>28</v>
      </c>
      <c r="C94" s="66"/>
      <c r="D94" s="297" t="s">
        <v>173</v>
      </c>
      <c r="E94" s="269"/>
      <c r="F94" s="269"/>
      <c r="G94" s="275">
        <f>SUM(G63:G80,G85:G93)</f>
        <v>0</v>
      </c>
      <c r="H94" s="275">
        <f>SUM(H63:H80,H85:H93)</f>
        <v>0</v>
      </c>
      <c r="I94" s="275">
        <f>SUM(I63:I80,I85:I93)</f>
        <v>0</v>
      </c>
      <c r="J94" s="275">
        <f>SUM(J63:J80,J85:J93)</f>
        <v>0</v>
      </c>
      <c r="K94" s="275">
        <f>SUM(K63:K80,K85:K93)</f>
        <v>0</v>
      </c>
      <c r="L94" s="253">
        <f t="shared" si="6"/>
        <v>0</v>
      </c>
      <c r="M94" s="275"/>
      <c r="N94" s="302"/>
    </row>
    <row r="95" spans="2:14" s="55" customFormat="1" ht="13.5" customHeight="1">
      <c r="B95" s="331"/>
      <c r="C95" s="330"/>
      <c r="D95" s="330"/>
      <c r="E95" s="330"/>
      <c r="F95" s="330"/>
      <c r="G95" s="275"/>
      <c r="H95" s="275"/>
      <c r="I95" s="275"/>
      <c r="J95" s="275"/>
      <c r="K95" s="275"/>
      <c r="L95" s="253"/>
      <c r="M95" s="275"/>
      <c r="N95" s="302"/>
    </row>
    <row r="96" spans="2:14" s="55" customFormat="1" ht="13.5" customHeight="1">
      <c r="B96" s="332"/>
      <c r="C96" s="330"/>
      <c r="D96" s="333" t="s">
        <v>174</v>
      </c>
      <c r="E96" s="330"/>
      <c r="F96" s="330"/>
      <c r="G96" s="275"/>
      <c r="H96" s="275"/>
      <c r="I96" s="275"/>
      <c r="J96" s="275"/>
      <c r="K96" s="275"/>
      <c r="L96" s="253"/>
      <c r="M96" s="275"/>
      <c r="N96" s="302"/>
    </row>
    <row r="97" spans="2:14" s="55" customFormat="1" ht="13.5" customHeight="1">
      <c r="B97" s="332"/>
      <c r="C97" s="330"/>
      <c r="D97" s="330"/>
      <c r="E97" s="330"/>
      <c r="F97" s="330"/>
      <c r="G97" s="275"/>
      <c r="H97" s="275"/>
      <c r="I97" s="275"/>
      <c r="J97" s="275"/>
      <c r="K97" s="275"/>
      <c r="L97" s="253"/>
      <c r="M97" s="275"/>
      <c r="N97" s="302"/>
    </row>
    <row r="98" spans="2:14" s="55" customFormat="1" ht="13.5" customHeight="1">
      <c r="B98" s="61">
        <f>SUM(B94+1)</f>
        <v>29</v>
      </c>
      <c r="C98" s="62"/>
      <c r="D98" s="297" t="s">
        <v>76</v>
      </c>
      <c r="E98" s="269"/>
      <c r="F98" s="269"/>
      <c r="G98" s="275"/>
      <c r="H98" s="275"/>
      <c r="I98" s="275"/>
      <c r="J98" s="275"/>
      <c r="K98" s="275"/>
      <c r="L98" s="253">
        <f t="shared" si="6"/>
        <v>0</v>
      </c>
      <c r="M98" s="275"/>
      <c r="N98" s="302"/>
    </row>
    <row r="99" spans="2:14" s="55" customFormat="1" ht="13.5" customHeight="1">
      <c r="B99" s="61">
        <f t="shared" si="7"/>
        <v>30</v>
      </c>
      <c r="C99" s="62"/>
      <c r="D99" s="280" t="s">
        <v>0</v>
      </c>
      <c r="E99" s="269" t="s">
        <v>77</v>
      </c>
      <c r="F99" s="269"/>
      <c r="G99" s="275"/>
      <c r="H99" s="275"/>
      <c r="I99" s="275"/>
      <c r="J99" s="275"/>
      <c r="K99" s="275"/>
      <c r="L99" s="253">
        <f t="shared" si="6"/>
        <v>0</v>
      </c>
      <c r="M99" s="304"/>
      <c r="N99" s="302"/>
    </row>
    <row r="100" spans="2:14" s="55" customFormat="1" ht="13.5" customHeight="1">
      <c r="B100" s="61">
        <f t="shared" si="7"/>
        <v>31</v>
      </c>
      <c r="C100" s="62"/>
      <c r="D100" s="280" t="s">
        <v>0</v>
      </c>
      <c r="E100" s="269" t="s">
        <v>78</v>
      </c>
      <c r="F100" s="269"/>
      <c r="G100" s="275"/>
      <c r="H100" s="275"/>
      <c r="I100" s="275"/>
      <c r="J100" s="275"/>
      <c r="K100" s="275"/>
      <c r="L100" s="253">
        <f t="shared" si="6"/>
        <v>0</v>
      </c>
      <c r="M100" s="304"/>
      <c r="N100" s="302"/>
    </row>
    <row r="101" spans="2:14" s="55" customFormat="1" ht="13.5" customHeight="1">
      <c r="B101" s="61">
        <f t="shared" si="7"/>
        <v>32</v>
      </c>
      <c r="C101" s="62"/>
      <c r="D101" s="280" t="s">
        <v>0</v>
      </c>
      <c r="E101" s="269" t="s">
        <v>79</v>
      </c>
      <c r="F101" s="269"/>
      <c r="G101" s="275"/>
      <c r="H101" s="275"/>
      <c r="I101" s="275"/>
      <c r="J101" s="275"/>
      <c r="K101" s="275"/>
      <c r="L101" s="253">
        <f t="shared" si="6"/>
        <v>0</v>
      </c>
      <c r="M101" s="304"/>
      <c r="N101" s="302"/>
    </row>
    <row r="102" spans="2:14" s="55" customFormat="1" ht="13.5" customHeight="1">
      <c r="B102" s="61">
        <f t="shared" si="7"/>
        <v>33</v>
      </c>
      <c r="C102" s="62"/>
      <c r="D102" s="269" t="s">
        <v>0</v>
      </c>
      <c r="E102" s="269" t="s">
        <v>80</v>
      </c>
      <c r="F102" s="269"/>
      <c r="G102" s="275"/>
      <c r="H102" s="275"/>
      <c r="I102" s="275"/>
      <c r="J102" s="275"/>
      <c r="K102" s="275"/>
      <c r="L102" s="253">
        <f t="shared" si="6"/>
        <v>0</v>
      </c>
      <c r="M102" s="304"/>
      <c r="N102" s="302"/>
    </row>
    <row r="103" spans="2:14" s="55" customFormat="1" ht="13.5" customHeight="1">
      <c r="B103" s="61">
        <f t="shared" si="7"/>
        <v>34</v>
      </c>
      <c r="C103" s="62"/>
      <c r="D103" s="269"/>
      <c r="E103" s="269" t="s">
        <v>81</v>
      </c>
      <c r="F103" s="269"/>
      <c r="G103" s="275"/>
      <c r="H103" s="275"/>
      <c r="I103" s="275"/>
      <c r="J103" s="275"/>
      <c r="K103" s="275"/>
      <c r="L103" s="253">
        <f t="shared" si="6"/>
        <v>0</v>
      </c>
      <c r="M103" s="304"/>
      <c r="N103" s="302"/>
    </row>
    <row r="104" spans="2:14" s="55" customFormat="1" ht="13.5" customHeight="1">
      <c r="B104" s="61">
        <f t="shared" si="7"/>
        <v>35</v>
      </c>
      <c r="C104" s="62"/>
      <c r="D104" s="269"/>
      <c r="E104" s="269" t="s">
        <v>166</v>
      </c>
      <c r="F104" s="269"/>
      <c r="G104" s="275"/>
      <c r="H104" s="275"/>
      <c r="I104" s="275"/>
      <c r="J104" s="275"/>
      <c r="K104" s="275"/>
      <c r="L104" s="253">
        <f t="shared" si="6"/>
        <v>0</v>
      </c>
      <c r="M104" s="304"/>
      <c r="N104" s="302"/>
    </row>
    <row r="105" spans="2:14" s="55" customFormat="1" ht="13.5" customHeight="1">
      <c r="B105" s="61">
        <f t="shared" si="7"/>
        <v>36</v>
      </c>
      <c r="C105" s="62"/>
      <c r="D105" s="268" t="s">
        <v>129</v>
      </c>
      <c r="E105" s="269"/>
      <c r="F105" s="269"/>
      <c r="G105" s="275"/>
      <c r="H105" s="275"/>
      <c r="I105" s="275"/>
      <c r="J105" s="275"/>
      <c r="K105" s="275"/>
      <c r="L105" s="253">
        <f t="shared" si="6"/>
        <v>0</v>
      </c>
      <c r="M105" s="275"/>
      <c r="N105" s="302"/>
    </row>
    <row r="106" spans="2:14" s="55" customFormat="1" ht="13.5" customHeight="1">
      <c r="B106" s="61">
        <f t="shared" si="7"/>
        <v>37</v>
      </c>
      <c r="C106" s="62"/>
      <c r="D106" s="269"/>
      <c r="E106" s="269" t="s">
        <v>157</v>
      </c>
      <c r="F106" s="269"/>
      <c r="G106" s="275"/>
      <c r="H106" s="275"/>
      <c r="I106" s="275"/>
      <c r="J106" s="275"/>
      <c r="K106" s="275"/>
      <c r="L106" s="253">
        <f t="shared" si="6"/>
        <v>0</v>
      </c>
      <c r="M106" s="291"/>
      <c r="N106" s="302"/>
    </row>
    <row r="107" spans="2:14" s="55" customFormat="1" ht="13.5" customHeight="1">
      <c r="B107" s="61">
        <f t="shared" si="7"/>
        <v>38</v>
      </c>
      <c r="C107" s="62"/>
      <c r="D107" s="269"/>
      <c r="E107" s="269" t="s">
        <v>156</v>
      </c>
      <c r="F107" s="269"/>
      <c r="G107" s="275"/>
      <c r="H107" s="275"/>
      <c r="I107" s="275"/>
      <c r="J107" s="275"/>
      <c r="K107" s="275"/>
      <c r="L107" s="253">
        <f t="shared" si="6"/>
        <v>0</v>
      </c>
      <c r="M107" s="304"/>
      <c r="N107" s="302"/>
    </row>
    <row r="108" spans="2:14" s="55" customFormat="1" ht="13.5" customHeight="1">
      <c r="B108" s="61">
        <f t="shared" si="7"/>
        <v>39</v>
      </c>
      <c r="C108" s="62"/>
      <c r="D108" s="269"/>
      <c r="E108" s="269" t="s">
        <v>82</v>
      </c>
      <c r="F108" s="269"/>
      <c r="G108" s="275"/>
      <c r="H108" s="275"/>
      <c r="I108" s="275"/>
      <c r="J108" s="275"/>
      <c r="K108" s="275"/>
      <c r="L108" s="253">
        <f t="shared" si="6"/>
        <v>0</v>
      </c>
      <c r="M108" s="304"/>
      <c r="N108" s="302"/>
    </row>
    <row r="109" spans="2:14" s="55" customFormat="1" ht="13.5" customHeight="1">
      <c r="B109" s="61">
        <f t="shared" si="7"/>
        <v>40</v>
      </c>
      <c r="C109" s="62"/>
      <c r="D109" s="268"/>
      <c r="E109" s="269" t="s">
        <v>83</v>
      </c>
      <c r="F109" s="269"/>
      <c r="G109" s="275"/>
      <c r="H109" s="275"/>
      <c r="I109" s="275"/>
      <c r="J109" s="275"/>
      <c r="K109" s="275"/>
      <c r="L109" s="253">
        <f t="shared" si="6"/>
        <v>0</v>
      </c>
      <c r="M109" s="275"/>
      <c r="N109" s="302"/>
    </row>
    <row r="110" spans="2:14" s="55" customFormat="1" ht="13.5" customHeight="1">
      <c r="B110" s="61">
        <f t="shared" si="7"/>
        <v>41</v>
      </c>
      <c r="C110" s="62"/>
      <c r="D110" s="268"/>
      <c r="E110" s="269" t="s">
        <v>149</v>
      </c>
      <c r="F110" s="269"/>
      <c r="G110" s="275"/>
      <c r="H110" s="275"/>
      <c r="I110" s="275"/>
      <c r="J110" s="275"/>
      <c r="K110" s="275"/>
      <c r="L110" s="253">
        <f t="shared" si="6"/>
        <v>0</v>
      </c>
      <c r="M110" s="275"/>
      <c r="N110" s="302"/>
    </row>
    <row r="111" spans="2:14" s="55" customFormat="1" ht="13.5" customHeight="1">
      <c r="B111" s="61">
        <f>SUM(B110+1)</f>
        <v>42</v>
      </c>
      <c r="C111" s="62"/>
      <c r="D111" s="297" t="s">
        <v>84</v>
      </c>
      <c r="E111" s="269"/>
      <c r="F111" s="269"/>
      <c r="G111" s="275"/>
      <c r="H111" s="275"/>
      <c r="I111" s="275"/>
      <c r="J111" s="275"/>
      <c r="K111" s="275"/>
      <c r="L111" s="253">
        <f t="shared" si="6"/>
        <v>0</v>
      </c>
      <c r="M111" s="275"/>
      <c r="N111" s="302"/>
    </row>
    <row r="112" spans="2:14" s="55" customFormat="1" ht="13.5" customHeight="1">
      <c r="B112" s="61">
        <f t="shared" si="7"/>
        <v>43</v>
      </c>
      <c r="C112" s="62" t="s">
        <v>0</v>
      </c>
      <c r="D112" s="269"/>
      <c r="E112" s="269" t="s">
        <v>68</v>
      </c>
      <c r="F112" s="269"/>
      <c r="G112" s="275"/>
      <c r="H112" s="275"/>
      <c r="I112" s="275"/>
      <c r="J112" s="275"/>
      <c r="K112" s="275"/>
      <c r="L112" s="253">
        <f t="shared" si="6"/>
        <v>0</v>
      </c>
      <c r="M112" s="275"/>
      <c r="N112" s="302"/>
    </row>
    <row r="113" spans="2:14" s="55" customFormat="1" ht="13.5" customHeight="1">
      <c r="B113" s="61">
        <f t="shared" si="7"/>
        <v>44</v>
      </c>
      <c r="C113" s="62"/>
      <c r="D113" s="269"/>
      <c r="E113" s="269" t="s">
        <v>85</v>
      </c>
      <c r="F113" s="269"/>
      <c r="G113" s="275"/>
      <c r="H113" s="275"/>
      <c r="I113" s="275"/>
      <c r="J113" s="275"/>
      <c r="K113" s="275"/>
      <c r="L113" s="253">
        <f t="shared" si="6"/>
        <v>0</v>
      </c>
      <c r="M113" s="275"/>
      <c r="N113" s="302"/>
    </row>
    <row r="114" spans="2:14" s="55" customFormat="1" ht="13.5" customHeight="1" thickBot="1">
      <c r="B114" s="61">
        <f t="shared" si="7"/>
        <v>45</v>
      </c>
      <c r="C114" s="62"/>
      <c r="D114" s="269"/>
      <c r="E114" s="269" t="s">
        <v>86</v>
      </c>
      <c r="F114" s="269"/>
      <c r="G114" s="303"/>
      <c r="H114" s="303"/>
      <c r="I114" s="303"/>
      <c r="J114" s="303"/>
      <c r="K114" s="303"/>
      <c r="L114" s="252">
        <f t="shared" si="6"/>
        <v>0</v>
      </c>
      <c r="M114" s="303"/>
      <c r="N114" s="305"/>
    </row>
    <row r="115" spans="2:14" s="38" customFormat="1" ht="3" customHeight="1" thickBot="1">
      <c r="B115" s="39"/>
      <c r="C115" s="40"/>
      <c r="D115" s="41"/>
      <c r="E115" s="40"/>
      <c r="F115" s="41"/>
      <c r="G115" s="41"/>
      <c r="H115" s="42"/>
      <c r="I115" s="42"/>
      <c r="J115" s="42"/>
      <c r="K115" s="42"/>
      <c r="L115" s="42"/>
      <c r="M115" s="42"/>
      <c r="N115" s="43"/>
    </row>
    <row r="116" spans="2:14" s="55" customFormat="1" ht="15" customHeight="1">
      <c r="B116" s="84" t="str">
        <f>B82</f>
        <v>Part Three (continued)</v>
      </c>
      <c r="C116" s="50"/>
      <c r="D116" s="51"/>
      <c r="E116" s="51"/>
      <c r="F116" s="208"/>
      <c r="G116" s="206" t="str">
        <f>G6</f>
        <v>Budget</v>
      </c>
      <c r="H116" s="206" t="s">
        <v>20</v>
      </c>
      <c r="I116" s="206" t="s">
        <v>21</v>
      </c>
      <c r="J116" s="206" t="s">
        <v>22</v>
      </c>
      <c r="K116" s="206" t="s">
        <v>23</v>
      </c>
      <c r="L116" s="220" t="s">
        <v>24</v>
      </c>
      <c r="M116" s="215" t="s">
        <v>136</v>
      </c>
      <c r="N116" s="87" t="s">
        <v>63</v>
      </c>
    </row>
    <row r="117" spans="2:14" s="55" customFormat="1" ht="12.75">
      <c r="B117" s="84" t="s">
        <v>64</v>
      </c>
      <c r="C117" s="50"/>
      <c r="D117" s="51"/>
      <c r="E117" s="51"/>
      <c r="F117" s="196"/>
      <c r="G117" s="206" t="str">
        <f>G7</f>
        <v>Estimate</v>
      </c>
      <c r="H117" s="54" t="s">
        <v>28</v>
      </c>
      <c r="I117" s="54" t="s">
        <v>29</v>
      </c>
      <c r="J117" s="54" t="s">
        <v>30</v>
      </c>
      <c r="K117" s="54" t="s">
        <v>31</v>
      </c>
      <c r="L117" s="199" t="s">
        <v>32</v>
      </c>
      <c r="M117" s="224" t="str">
        <f>M83</f>
        <v>Obligations</v>
      </c>
      <c r="N117" s="222" t="s">
        <v>24</v>
      </c>
    </row>
    <row r="118" spans="2:14" s="55" customFormat="1" ht="5.25" customHeight="1" thickBot="1">
      <c r="B118" s="56"/>
      <c r="C118" s="57"/>
      <c r="D118" s="85"/>
      <c r="E118" s="57"/>
      <c r="F118" s="195"/>
      <c r="G118" s="207"/>
      <c r="H118" s="207"/>
      <c r="I118" s="207"/>
      <c r="J118" s="207"/>
      <c r="K118" s="207"/>
      <c r="L118" s="221"/>
      <c r="M118" s="223"/>
      <c r="N118" s="88"/>
    </row>
    <row r="119" spans="2:14" s="55" customFormat="1" ht="13.5" customHeight="1">
      <c r="B119" s="61">
        <f>SUM(B114+1)</f>
        <v>46</v>
      </c>
      <c r="C119" s="62"/>
      <c r="D119" s="269"/>
      <c r="E119" s="306" t="s">
        <v>0</v>
      </c>
      <c r="F119" s="269"/>
      <c r="G119" s="275"/>
      <c r="H119" s="275"/>
      <c r="I119" s="275"/>
      <c r="J119" s="275"/>
      <c r="K119" s="275"/>
      <c r="L119" s="253">
        <f aca="true" t="shared" si="8" ref="L119:L139">SUM(H119:K119)</f>
        <v>0</v>
      </c>
      <c r="M119" s="275"/>
      <c r="N119" s="302"/>
    </row>
    <row r="120" spans="2:14" s="55" customFormat="1" ht="13.5" customHeight="1">
      <c r="B120" s="61">
        <f t="shared" si="7"/>
        <v>47</v>
      </c>
      <c r="C120" s="62"/>
      <c r="D120" s="269"/>
      <c r="E120" s="269"/>
      <c r="F120" s="269"/>
      <c r="G120" s="275"/>
      <c r="H120" s="275"/>
      <c r="I120" s="275"/>
      <c r="J120" s="275"/>
      <c r="K120" s="275"/>
      <c r="L120" s="253">
        <f t="shared" si="8"/>
        <v>0</v>
      </c>
      <c r="M120" s="275"/>
      <c r="N120" s="302"/>
    </row>
    <row r="121" spans="2:14" s="55" customFormat="1" ht="13.5" customHeight="1">
      <c r="B121" s="61">
        <f t="shared" si="7"/>
        <v>48</v>
      </c>
      <c r="C121" s="62"/>
      <c r="D121" s="297" t="s">
        <v>130</v>
      </c>
      <c r="E121" s="297"/>
      <c r="F121" s="269"/>
      <c r="G121" s="275"/>
      <c r="H121" s="275"/>
      <c r="I121" s="275"/>
      <c r="J121" s="275"/>
      <c r="K121" s="275"/>
      <c r="L121" s="253">
        <f t="shared" si="8"/>
        <v>0</v>
      </c>
      <c r="M121" s="275"/>
      <c r="N121" s="302"/>
    </row>
    <row r="122" spans="2:14" s="55" customFormat="1" ht="13.5" customHeight="1">
      <c r="B122" s="61">
        <f t="shared" si="7"/>
        <v>49</v>
      </c>
      <c r="C122" s="62"/>
      <c r="D122" s="307"/>
      <c r="E122" s="269" t="s">
        <v>167</v>
      </c>
      <c r="F122" s="269"/>
      <c r="G122" s="275"/>
      <c r="H122" s="275"/>
      <c r="I122" s="275"/>
      <c r="J122" s="275"/>
      <c r="K122" s="275"/>
      <c r="L122" s="253">
        <f t="shared" si="8"/>
        <v>0</v>
      </c>
      <c r="M122" s="275"/>
      <c r="N122" s="302"/>
    </row>
    <row r="123" spans="2:14" s="55" customFormat="1" ht="13.5" customHeight="1">
      <c r="B123" s="61">
        <f t="shared" si="7"/>
        <v>50</v>
      </c>
      <c r="C123" s="62"/>
      <c r="D123" s="297"/>
      <c r="E123" s="297"/>
      <c r="F123" s="269"/>
      <c r="G123" s="275"/>
      <c r="H123" s="275"/>
      <c r="I123" s="275"/>
      <c r="J123" s="275"/>
      <c r="K123" s="275"/>
      <c r="L123" s="253">
        <f t="shared" si="8"/>
        <v>0</v>
      </c>
      <c r="M123" s="275"/>
      <c r="N123" s="302"/>
    </row>
    <row r="124" spans="2:14" s="55" customFormat="1" ht="13.5" customHeight="1">
      <c r="B124" s="61">
        <f t="shared" si="7"/>
        <v>51</v>
      </c>
      <c r="C124" s="62"/>
      <c r="D124" s="297" t="s">
        <v>131</v>
      </c>
      <c r="E124" s="280"/>
      <c r="F124" s="269"/>
      <c r="G124" s="275"/>
      <c r="H124" s="275"/>
      <c r="I124" s="275"/>
      <c r="J124" s="275"/>
      <c r="K124" s="275"/>
      <c r="L124" s="253">
        <f t="shared" si="8"/>
        <v>0</v>
      </c>
      <c r="M124" s="275"/>
      <c r="N124" s="302"/>
    </row>
    <row r="125" spans="2:14" s="55" customFormat="1" ht="13.5" customHeight="1">
      <c r="B125" s="61">
        <f t="shared" si="7"/>
        <v>52</v>
      </c>
      <c r="C125" s="62"/>
      <c r="D125" s="280"/>
      <c r="E125" s="280" t="s">
        <v>87</v>
      </c>
      <c r="F125" s="269"/>
      <c r="G125" s="275"/>
      <c r="H125" s="275"/>
      <c r="I125" s="275"/>
      <c r="J125" s="275"/>
      <c r="K125" s="275"/>
      <c r="L125" s="253">
        <f t="shared" si="8"/>
        <v>0</v>
      </c>
      <c r="M125" s="304"/>
      <c r="N125" s="302"/>
    </row>
    <row r="126" spans="2:14" s="55" customFormat="1" ht="13.5" customHeight="1">
      <c r="B126" s="61">
        <f t="shared" si="7"/>
        <v>53</v>
      </c>
      <c r="C126" s="62"/>
      <c r="D126" s="280"/>
      <c r="E126" s="280" t="s">
        <v>88</v>
      </c>
      <c r="F126" s="269"/>
      <c r="G126" s="275"/>
      <c r="H126" s="275"/>
      <c r="I126" s="275"/>
      <c r="J126" s="275"/>
      <c r="K126" s="275"/>
      <c r="L126" s="253">
        <f t="shared" si="8"/>
        <v>0</v>
      </c>
      <c r="M126" s="304"/>
      <c r="N126" s="302"/>
    </row>
    <row r="127" spans="2:14" s="55" customFormat="1" ht="13.5" customHeight="1">
      <c r="B127" s="61">
        <f t="shared" si="7"/>
        <v>54</v>
      </c>
      <c r="C127" s="62"/>
      <c r="D127" s="280"/>
      <c r="E127" s="280" t="s">
        <v>89</v>
      </c>
      <c r="F127" s="269"/>
      <c r="G127" s="275"/>
      <c r="H127" s="275"/>
      <c r="I127" s="275"/>
      <c r="J127" s="275"/>
      <c r="K127" s="275"/>
      <c r="L127" s="253">
        <f t="shared" si="8"/>
        <v>0</v>
      </c>
      <c r="M127" s="275"/>
      <c r="N127" s="302"/>
    </row>
    <row r="128" spans="2:14" s="55" customFormat="1" ht="13.5" customHeight="1">
      <c r="B128" s="61">
        <f t="shared" si="7"/>
        <v>55</v>
      </c>
      <c r="C128" s="62"/>
      <c r="D128" s="280"/>
      <c r="E128" s="280" t="s">
        <v>168</v>
      </c>
      <c r="F128" s="269" t="s">
        <v>0</v>
      </c>
      <c r="G128" s="273"/>
      <c r="H128" s="273"/>
      <c r="I128" s="273"/>
      <c r="J128" s="273"/>
      <c r="K128" s="273"/>
      <c r="L128" s="253">
        <f t="shared" si="8"/>
        <v>0</v>
      </c>
      <c r="M128" s="275"/>
      <c r="N128" s="302"/>
    </row>
    <row r="129" spans="2:14" s="55" customFormat="1" ht="13.5" customHeight="1">
      <c r="B129" s="61">
        <f t="shared" si="7"/>
        <v>56</v>
      </c>
      <c r="C129" s="62"/>
      <c r="D129" s="280"/>
      <c r="E129" s="308" t="s">
        <v>0</v>
      </c>
      <c r="F129" s="309"/>
      <c r="G129" s="275"/>
      <c r="H129" s="275"/>
      <c r="I129" s="275"/>
      <c r="J129" s="275"/>
      <c r="K129" s="275"/>
      <c r="L129" s="253">
        <f t="shared" si="8"/>
        <v>0</v>
      </c>
      <c r="M129" s="275"/>
      <c r="N129" s="302"/>
    </row>
    <row r="130" spans="2:14" s="55" customFormat="1" ht="13.5" customHeight="1">
      <c r="B130" s="61">
        <f t="shared" si="7"/>
        <v>57</v>
      </c>
      <c r="C130" s="62"/>
      <c r="D130" s="297" t="s">
        <v>132</v>
      </c>
      <c r="E130" s="267"/>
      <c r="F130" s="269"/>
      <c r="G130" s="275"/>
      <c r="H130" s="275"/>
      <c r="I130" s="275"/>
      <c r="J130" s="275"/>
      <c r="K130" s="275"/>
      <c r="L130" s="253">
        <f t="shared" si="8"/>
        <v>0</v>
      </c>
      <c r="M130" s="275"/>
      <c r="N130" s="302"/>
    </row>
    <row r="131" spans="2:14" s="55" customFormat="1" ht="13.5" customHeight="1">
      <c r="B131" s="61">
        <f t="shared" si="7"/>
        <v>58</v>
      </c>
      <c r="C131" s="62"/>
      <c r="D131" s="297" t="s">
        <v>0</v>
      </c>
      <c r="E131" s="280" t="s">
        <v>90</v>
      </c>
      <c r="F131" s="269"/>
      <c r="G131" s="275"/>
      <c r="H131" s="275"/>
      <c r="I131" s="275"/>
      <c r="J131" s="275"/>
      <c r="K131" s="275"/>
      <c r="L131" s="253">
        <f t="shared" si="8"/>
        <v>0</v>
      </c>
      <c r="M131" s="275"/>
      <c r="N131" s="302"/>
    </row>
    <row r="132" spans="2:14" s="55" customFormat="1" ht="13.5" customHeight="1">
      <c r="B132" s="61">
        <f t="shared" si="7"/>
        <v>59</v>
      </c>
      <c r="C132" s="62"/>
      <c r="D132" s="280"/>
      <c r="E132" s="280" t="s">
        <v>91</v>
      </c>
      <c r="F132" s="269"/>
      <c r="G132" s="275"/>
      <c r="H132" s="275"/>
      <c r="I132" s="275"/>
      <c r="J132" s="275"/>
      <c r="K132" s="275"/>
      <c r="L132" s="253">
        <f t="shared" si="8"/>
        <v>0</v>
      </c>
      <c r="M132" s="275"/>
      <c r="N132" s="302"/>
    </row>
    <row r="133" spans="2:14" s="55" customFormat="1" ht="13.5" customHeight="1">
      <c r="B133" s="61">
        <v>60</v>
      </c>
      <c r="C133" s="62"/>
      <c r="D133" s="280"/>
      <c r="E133" s="280" t="s">
        <v>169</v>
      </c>
      <c r="F133" s="269"/>
      <c r="G133" s="275"/>
      <c r="H133" s="275"/>
      <c r="I133" s="275"/>
      <c r="J133" s="275"/>
      <c r="K133" s="275"/>
      <c r="L133" s="253">
        <f t="shared" si="8"/>
        <v>0</v>
      </c>
      <c r="M133" s="275"/>
      <c r="N133" s="302"/>
    </row>
    <row r="134" spans="2:14" s="55" customFormat="1" ht="13.5" customHeight="1">
      <c r="B134" s="61">
        <v>61</v>
      </c>
      <c r="C134" s="62"/>
      <c r="D134" s="297" t="s">
        <v>133</v>
      </c>
      <c r="E134" s="267"/>
      <c r="F134" s="269"/>
      <c r="G134" s="275"/>
      <c r="H134" s="275"/>
      <c r="I134" s="275"/>
      <c r="J134" s="275"/>
      <c r="K134" s="275"/>
      <c r="L134" s="253">
        <f t="shared" si="8"/>
        <v>0</v>
      </c>
      <c r="M134" s="275"/>
      <c r="N134" s="302"/>
    </row>
    <row r="135" spans="2:14" s="55" customFormat="1" ht="13.5" customHeight="1">
      <c r="B135" s="61">
        <f>SUM(B134+1)</f>
        <v>62</v>
      </c>
      <c r="C135" s="62"/>
      <c r="D135" s="280"/>
      <c r="E135" s="280" t="s">
        <v>92</v>
      </c>
      <c r="F135" s="269"/>
      <c r="G135" s="273"/>
      <c r="H135" s="273"/>
      <c r="I135" s="273"/>
      <c r="J135" s="273"/>
      <c r="K135" s="273"/>
      <c r="L135" s="253">
        <f t="shared" si="8"/>
        <v>0</v>
      </c>
      <c r="M135" s="275"/>
      <c r="N135" s="302"/>
    </row>
    <row r="136" spans="2:14" s="55" customFormat="1" ht="13.5" customHeight="1">
      <c r="B136" s="61">
        <f>SUM(B135+1)</f>
        <v>63</v>
      </c>
      <c r="C136" s="90"/>
      <c r="D136" s="280"/>
      <c r="E136" s="280" t="s">
        <v>93</v>
      </c>
      <c r="F136" s="269"/>
      <c r="G136" s="310"/>
      <c r="H136" s="310"/>
      <c r="I136" s="310"/>
      <c r="J136" s="310"/>
      <c r="K136" s="310"/>
      <c r="L136" s="253">
        <f t="shared" si="8"/>
        <v>0</v>
      </c>
      <c r="M136" s="275"/>
      <c r="N136" s="302"/>
    </row>
    <row r="137" spans="2:14" s="55" customFormat="1" ht="13.5" customHeight="1">
      <c r="B137" s="61">
        <f>SUM(B136+1)</f>
        <v>64</v>
      </c>
      <c r="C137" s="62"/>
      <c r="D137" s="280"/>
      <c r="E137" s="280" t="s">
        <v>0</v>
      </c>
      <c r="F137" s="269"/>
      <c r="G137" s="311"/>
      <c r="H137" s="311"/>
      <c r="I137" s="311"/>
      <c r="J137" s="311"/>
      <c r="K137" s="311"/>
      <c r="L137" s="253">
        <f t="shared" si="8"/>
        <v>0</v>
      </c>
      <c r="M137" s="275"/>
      <c r="N137" s="302"/>
    </row>
    <row r="138" spans="2:14" s="55" customFormat="1" ht="13.5" customHeight="1">
      <c r="B138" s="61">
        <f>SUM(B137+1)</f>
        <v>65</v>
      </c>
      <c r="C138" s="62"/>
      <c r="D138" s="280"/>
      <c r="E138" s="280" t="s">
        <v>0</v>
      </c>
      <c r="F138" s="269"/>
      <c r="G138" s="275"/>
      <c r="H138" s="275"/>
      <c r="I138" s="275"/>
      <c r="J138" s="275"/>
      <c r="K138" s="275"/>
      <c r="L138" s="253">
        <f t="shared" si="8"/>
        <v>0</v>
      </c>
      <c r="M138" s="275"/>
      <c r="N138" s="302"/>
    </row>
    <row r="139" spans="2:14" s="55" customFormat="1" ht="13.5" customHeight="1">
      <c r="B139" s="61">
        <f>SUM(B138+1)</f>
        <v>66</v>
      </c>
      <c r="C139" s="62"/>
      <c r="D139" s="280"/>
      <c r="E139" s="280" t="s">
        <v>0</v>
      </c>
      <c r="F139" s="269"/>
      <c r="G139" s="275"/>
      <c r="H139" s="275"/>
      <c r="I139" s="275"/>
      <c r="J139" s="275"/>
      <c r="K139" s="275"/>
      <c r="L139" s="253">
        <f t="shared" si="8"/>
        <v>0</v>
      </c>
      <c r="M139" s="275"/>
      <c r="N139" s="302"/>
    </row>
    <row r="140" spans="2:14" s="55" customFormat="1" ht="13.5" customHeight="1" thickBot="1">
      <c r="B140" s="70">
        <v>67</v>
      </c>
      <c r="C140" s="91" t="s">
        <v>0</v>
      </c>
      <c r="D140" s="334" t="s">
        <v>175</v>
      </c>
      <c r="E140" s="91"/>
      <c r="F140" s="92"/>
      <c r="G140" s="258">
        <f>SUM(G94,G98:G114,G119:G139)</f>
        <v>0</v>
      </c>
      <c r="H140" s="258">
        <f>SUM(H94,H98:H114,H119:H139)</f>
        <v>0</v>
      </c>
      <c r="I140" s="258">
        <f>SUM(I94,I98:I114,I119:I139)</f>
        <v>0</v>
      </c>
      <c r="J140" s="258">
        <f>SUM(J94,J98:J114,J119:J139)</f>
        <v>0</v>
      </c>
      <c r="K140" s="258">
        <f>SUM(K94,K98:K114,K119:K139)</f>
        <v>0</v>
      </c>
      <c r="L140" s="258">
        <f>SUM(L94:L139)</f>
        <v>0</v>
      </c>
      <c r="M140" s="258">
        <f>SUM(M63:M139)</f>
        <v>0</v>
      </c>
      <c r="N140" s="258">
        <f>SUM(N63:N139)</f>
        <v>0</v>
      </c>
    </row>
    <row r="141" spans="2:14" s="55" customFormat="1" ht="12.75" customHeight="1">
      <c r="B141" s="93"/>
      <c r="C141" s="94"/>
      <c r="D141" s="68"/>
      <c r="E141" s="68"/>
      <c r="F141" s="68"/>
      <c r="G141" s="186" t="s">
        <v>94</v>
      </c>
      <c r="H141" s="95"/>
      <c r="I141" s="95"/>
      <c r="J141" s="95"/>
      <c r="K141" s="95"/>
      <c r="L141" s="20"/>
      <c r="M141" s="96"/>
      <c r="N141" s="26"/>
    </row>
    <row r="142" spans="2:14" s="55" customFormat="1" ht="13.5" customHeight="1">
      <c r="B142" s="97">
        <v>68</v>
      </c>
      <c r="C142" s="94"/>
      <c r="D142" s="98" t="s">
        <v>95</v>
      </c>
      <c r="E142" s="68"/>
      <c r="F142" s="68"/>
      <c r="G142" s="312"/>
      <c r="H142" s="312"/>
      <c r="I142" s="312"/>
      <c r="J142" s="312"/>
      <c r="K142" s="312"/>
      <c r="L142" s="313"/>
      <c r="M142" s="314"/>
      <c r="N142" s="315"/>
    </row>
    <row r="143" spans="2:14" s="55" customFormat="1" ht="13.5" customHeight="1">
      <c r="B143" s="97">
        <v>69</v>
      </c>
      <c r="C143" s="94"/>
      <c r="D143" s="98" t="s">
        <v>96</v>
      </c>
      <c r="E143" s="68"/>
      <c r="F143" s="68"/>
      <c r="G143" s="312"/>
      <c r="H143" s="312"/>
      <c r="I143" s="312"/>
      <c r="J143" s="312"/>
      <c r="K143" s="312"/>
      <c r="L143" s="313"/>
      <c r="M143" s="314"/>
      <c r="N143" s="315"/>
    </row>
    <row r="144" spans="2:14" s="55" customFormat="1" ht="13.5" customHeight="1" thickBot="1">
      <c r="B144" s="99"/>
      <c r="C144" s="89"/>
      <c r="D144" s="66"/>
      <c r="E144" s="66"/>
      <c r="F144" s="187"/>
      <c r="G144" s="316" t="s">
        <v>176</v>
      </c>
      <c r="H144" s="317"/>
      <c r="I144" s="317"/>
      <c r="J144" s="317"/>
      <c r="K144" s="317"/>
      <c r="L144" s="313"/>
      <c r="M144" s="318"/>
      <c r="N144" s="315"/>
    </row>
    <row r="145" spans="2:14" s="55" customFormat="1" ht="13.5" customHeight="1" thickBot="1" thickTop="1">
      <c r="B145" s="100">
        <v>70</v>
      </c>
      <c r="C145" s="101"/>
      <c r="D145" s="102" t="s">
        <v>97</v>
      </c>
      <c r="E145" s="77"/>
      <c r="F145" s="77"/>
      <c r="G145" s="256">
        <f>G140+G142+G143</f>
        <v>0</v>
      </c>
      <c r="H145" s="256">
        <f>H140+H142+H143</f>
        <v>0</v>
      </c>
      <c r="I145" s="256">
        <f>I140+I142+I143</f>
        <v>0</v>
      </c>
      <c r="J145" s="256">
        <f>J140+J142+J143</f>
        <v>0</v>
      </c>
      <c r="K145" s="256">
        <f>K140+K142+K143</f>
        <v>0</v>
      </c>
      <c r="L145" s="256">
        <f>SUM(L140:L144)</f>
        <v>0</v>
      </c>
      <c r="M145" s="256">
        <f>SUM(M140:M144)</f>
        <v>0</v>
      </c>
      <c r="N145" s="256">
        <f>SUM(N140:N144)</f>
        <v>0</v>
      </c>
    </row>
    <row r="146" spans="2:14" s="55" customFormat="1" ht="20.25" customHeight="1">
      <c r="B146" s="103"/>
      <c r="C146" s="104"/>
      <c r="D146" s="105"/>
      <c r="E146" s="106"/>
      <c r="F146" s="106"/>
      <c r="G146" s="341" t="s">
        <v>146</v>
      </c>
      <c r="H146" s="341"/>
      <c r="I146" s="341"/>
      <c r="J146" s="341"/>
      <c r="K146" s="341"/>
      <c r="L146" s="341"/>
      <c r="M146" s="341"/>
      <c r="N146" s="341"/>
    </row>
    <row r="147" spans="6:14" s="55" customFormat="1" ht="13.5" customHeight="1">
      <c r="F147" s="107"/>
      <c r="G147" s="107"/>
      <c r="H147" s="108"/>
      <c r="I147" s="108"/>
      <c r="J147" s="108"/>
      <c r="K147" s="108"/>
      <c r="L147" s="108"/>
      <c r="M147" s="108"/>
      <c r="N147" s="108"/>
    </row>
    <row r="148" spans="6:14" s="55" customFormat="1" ht="13.5" customHeight="1">
      <c r="F148" s="109"/>
      <c r="G148" s="110"/>
      <c r="H148" s="110"/>
      <c r="I148" s="110"/>
      <c r="J148" s="110"/>
      <c r="K148" s="110"/>
      <c r="L148" s="110"/>
      <c r="M148" s="110"/>
      <c r="N148" s="110"/>
    </row>
    <row r="149" spans="6:14" s="55" customFormat="1" ht="13.5" customHeight="1">
      <c r="F149" s="107"/>
      <c r="G149" s="107"/>
      <c r="H149" s="108"/>
      <c r="I149" s="108"/>
      <c r="J149" s="108"/>
      <c r="K149" s="108"/>
      <c r="L149" s="108"/>
      <c r="M149" s="108"/>
      <c r="N149" s="108"/>
    </row>
    <row r="150" spans="6:14" s="55" customFormat="1" ht="13.5" customHeight="1">
      <c r="F150" s="107"/>
      <c r="G150" s="107"/>
      <c r="H150" s="108"/>
      <c r="I150" s="108"/>
      <c r="J150" s="108"/>
      <c r="K150" s="108"/>
      <c r="L150" s="108"/>
      <c r="M150" s="108"/>
      <c r="N150" s="108"/>
    </row>
    <row r="151" spans="6:14" s="55" customFormat="1" ht="13.5" customHeight="1">
      <c r="F151" s="107"/>
      <c r="G151" s="107"/>
      <c r="H151" s="108"/>
      <c r="I151" s="108"/>
      <c r="J151" s="108"/>
      <c r="K151" s="108"/>
      <c r="L151" s="108"/>
      <c r="M151" s="108"/>
      <c r="N151" s="108"/>
    </row>
    <row r="152" spans="8:14" s="55" customFormat="1" ht="13.5" customHeight="1">
      <c r="H152" s="108"/>
      <c r="I152" s="108"/>
      <c r="J152" s="108"/>
      <c r="K152" s="108"/>
      <c r="L152" s="108"/>
      <c r="M152" s="108"/>
      <c r="N152" s="108"/>
    </row>
    <row r="153" spans="8:14" s="55" customFormat="1" ht="13.5" customHeight="1">
      <c r="H153" s="108"/>
      <c r="I153" s="108"/>
      <c r="J153" s="108"/>
      <c r="K153" s="108"/>
      <c r="L153" s="108"/>
      <c r="M153" s="108"/>
      <c r="N153" s="108"/>
    </row>
    <row r="154" spans="8:14" s="55" customFormat="1" ht="13.5" customHeight="1">
      <c r="H154" s="108"/>
      <c r="I154" s="108"/>
      <c r="J154" s="108"/>
      <c r="K154" s="108"/>
      <c r="L154" s="108"/>
      <c r="M154" s="108"/>
      <c r="N154" s="108"/>
    </row>
    <row r="155" spans="8:14" s="55" customFormat="1" ht="13.5" customHeight="1">
      <c r="H155" s="108"/>
      <c r="I155" s="108"/>
      <c r="J155" s="108"/>
      <c r="K155" s="108"/>
      <c r="L155" s="108"/>
      <c r="M155" s="108"/>
      <c r="N155" s="108"/>
    </row>
    <row r="156" spans="8:14" s="55" customFormat="1" ht="13.5" customHeight="1">
      <c r="H156" s="108"/>
      <c r="I156" s="108"/>
      <c r="J156" s="108"/>
      <c r="K156" s="108"/>
      <c r="L156" s="108"/>
      <c r="M156" s="108"/>
      <c r="N156" s="108"/>
    </row>
    <row r="157" spans="8:14" s="55" customFormat="1" ht="13.5" customHeight="1">
      <c r="H157" s="108"/>
      <c r="I157" s="108"/>
      <c r="J157" s="108"/>
      <c r="K157" s="108"/>
      <c r="L157" s="108"/>
      <c r="M157" s="108"/>
      <c r="N157" s="108"/>
    </row>
    <row r="158" spans="8:14" s="55" customFormat="1" ht="13.5" customHeight="1">
      <c r="H158" s="108"/>
      <c r="I158" s="108"/>
      <c r="J158" s="108"/>
      <c r="K158" s="108"/>
      <c r="L158" s="108"/>
      <c r="M158" s="108"/>
      <c r="N158" s="108"/>
    </row>
    <row r="159" spans="8:14" s="55" customFormat="1" ht="13.5" customHeight="1">
      <c r="H159" s="108"/>
      <c r="I159" s="108"/>
      <c r="J159" s="108"/>
      <c r="K159" s="108"/>
      <c r="L159" s="108"/>
      <c r="M159" s="108"/>
      <c r="N159" s="108"/>
    </row>
    <row r="160" spans="8:14" s="55" customFormat="1" ht="13.5" customHeight="1">
      <c r="H160" s="108"/>
      <c r="I160" s="108"/>
      <c r="J160" s="108"/>
      <c r="K160" s="108"/>
      <c r="L160" s="108"/>
      <c r="M160" s="108"/>
      <c r="N160" s="108"/>
    </row>
    <row r="161" spans="8:14" s="55" customFormat="1" ht="13.5" customHeight="1">
      <c r="H161" s="108"/>
      <c r="I161" s="108"/>
      <c r="J161" s="108"/>
      <c r="K161" s="108"/>
      <c r="L161" s="108"/>
      <c r="M161" s="108"/>
      <c r="N161" s="108"/>
    </row>
    <row r="162" spans="8:14" s="55" customFormat="1" ht="13.5" customHeight="1">
      <c r="H162" s="108"/>
      <c r="I162" s="108"/>
      <c r="J162" s="108"/>
      <c r="K162" s="108"/>
      <c r="L162" s="108"/>
      <c r="M162" s="108"/>
      <c r="N162" s="108"/>
    </row>
    <row r="163" spans="7:14" s="55" customFormat="1" ht="13.5" customHeight="1">
      <c r="G163" s="111"/>
      <c r="H163" s="108"/>
      <c r="I163" s="108"/>
      <c r="J163" s="108"/>
      <c r="K163" s="108"/>
      <c r="L163" s="108"/>
      <c r="M163" s="108"/>
      <c r="N163" s="108"/>
    </row>
    <row r="164" spans="7:14" s="55" customFormat="1" ht="13.5" customHeight="1">
      <c r="G164" s="111"/>
      <c r="H164" s="108"/>
      <c r="I164" s="108"/>
      <c r="J164" s="108"/>
      <c r="K164" s="108"/>
      <c r="L164" s="108"/>
      <c r="M164" s="108"/>
      <c r="N164" s="108"/>
    </row>
    <row r="165" spans="7:14" s="55" customFormat="1" ht="13.5" customHeight="1">
      <c r="G165" s="111"/>
      <c r="H165" s="108"/>
      <c r="I165" s="108"/>
      <c r="J165" s="108"/>
      <c r="K165" s="108"/>
      <c r="L165" s="108"/>
      <c r="M165" s="108"/>
      <c r="N165" s="108"/>
    </row>
    <row r="166" spans="7:14" s="55" customFormat="1" ht="13.5" customHeight="1">
      <c r="G166" s="111"/>
      <c r="H166" s="108"/>
      <c r="I166" s="108"/>
      <c r="J166" s="108"/>
      <c r="K166" s="108"/>
      <c r="L166" s="108"/>
      <c r="M166" s="108"/>
      <c r="N166" s="108"/>
    </row>
    <row r="167" spans="7:14" s="55" customFormat="1" ht="13.5" customHeight="1">
      <c r="G167" s="111"/>
      <c r="H167" s="108"/>
      <c r="I167" s="108"/>
      <c r="J167" s="108"/>
      <c r="K167" s="108"/>
      <c r="L167" s="108"/>
      <c r="M167" s="108"/>
      <c r="N167" s="108"/>
    </row>
    <row r="168" spans="7:14" s="55" customFormat="1" ht="13.5" customHeight="1">
      <c r="G168" s="111"/>
      <c r="H168" s="108"/>
      <c r="I168" s="108"/>
      <c r="J168" s="108"/>
      <c r="K168" s="108"/>
      <c r="L168" s="108"/>
      <c r="M168" s="108"/>
      <c r="N168" s="108"/>
    </row>
    <row r="169" spans="7:14" s="55" customFormat="1" ht="13.5" customHeight="1">
      <c r="G169" s="111"/>
      <c r="H169" s="108"/>
      <c r="I169" s="108"/>
      <c r="J169" s="108"/>
      <c r="K169" s="108"/>
      <c r="L169" s="108"/>
      <c r="M169" s="108"/>
      <c r="N169" s="108"/>
    </row>
    <row r="170" spans="7:14" s="55" customFormat="1" ht="13.5" customHeight="1">
      <c r="G170" s="111"/>
      <c r="H170" s="108"/>
      <c r="I170" s="108"/>
      <c r="J170" s="108"/>
      <c r="K170" s="108"/>
      <c r="L170" s="108"/>
      <c r="M170" s="108"/>
      <c r="N170" s="108"/>
    </row>
    <row r="171" spans="7:14" s="55" customFormat="1" ht="13.5" customHeight="1">
      <c r="G171" s="111"/>
      <c r="H171" s="108"/>
      <c r="I171" s="108"/>
      <c r="J171" s="108"/>
      <c r="K171" s="108"/>
      <c r="L171" s="108"/>
      <c r="M171" s="108"/>
      <c r="N171" s="108"/>
    </row>
    <row r="172" spans="7:14" s="55" customFormat="1" ht="13.5" customHeight="1">
      <c r="G172" s="111"/>
      <c r="H172" s="108"/>
      <c r="I172" s="108"/>
      <c r="J172" s="108"/>
      <c r="K172" s="108"/>
      <c r="L172" s="108"/>
      <c r="M172" s="108"/>
      <c r="N172" s="108"/>
    </row>
    <row r="173" spans="7:14" s="55" customFormat="1" ht="13.5" customHeight="1">
      <c r="G173" s="111"/>
      <c r="H173" s="108"/>
      <c r="I173" s="108"/>
      <c r="J173" s="108"/>
      <c r="K173" s="108"/>
      <c r="L173" s="108"/>
      <c r="M173" s="108"/>
      <c r="N173" s="108"/>
    </row>
    <row r="174" spans="7:14" s="55" customFormat="1" ht="13.5" customHeight="1">
      <c r="G174" s="111"/>
      <c r="H174" s="108"/>
      <c r="I174" s="108"/>
      <c r="J174" s="108"/>
      <c r="K174" s="108"/>
      <c r="L174" s="108"/>
      <c r="M174" s="108"/>
      <c r="N174" s="108"/>
    </row>
    <row r="175" spans="7:14" s="55" customFormat="1" ht="13.5" customHeight="1">
      <c r="G175" s="111"/>
      <c r="H175" s="108"/>
      <c r="I175" s="108"/>
      <c r="J175" s="108"/>
      <c r="K175" s="108"/>
      <c r="L175" s="108"/>
      <c r="M175" s="108"/>
      <c r="N175" s="108"/>
    </row>
    <row r="176" spans="7:14" s="55" customFormat="1" ht="13.5" customHeight="1">
      <c r="G176" s="111"/>
      <c r="H176" s="108"/>
      <c r="I176" s="108"/>
      <c r="J176" s="108"/>
      <c r="K176" s="108"/>
      <c r="L176" s="108"/>
      <c r="M176" s="108"/>
      <c r="N176" s="108"/>
    </row>
    <row r="177" spans="7:14" s="55" customFormat="1" ht="13.5" customHeight="1">
      <c r="G177" s="111"/>
      <c r="H177" s="108"/>
      <c r="I177" s="108"/>
      <c r="J177" s="108"/>
      <c r="K177" s="108"/>
      <c r="L177" s="108"/>
      <c r="M177" s="108"/>
      <c r="N177" s="108"/>
    </row>
    <row r="178" spans="7:14" s="55" customFormat="1" ht="13.5" customHeight="1">
      <c r="G178" s="111"/>
      <c r="H178" s="108"/>
      <c r="I178" s="108"/>
      <c r="J178" s="108"/>
      <c r="K178" s="108"/>
      <c r="L178" s="108"/>
      <c r="M178" s="108"/>
      <c r="N178" s="108"/>
    </row>
    <row r="179" spans="7:14" s="55" customFormat="1" ht="13.5" customHeight="1">
      <c r="G179" s="111"/>
      <c r="H179" s="108"/>
      <c r="I179" s="108"/>
      <c r="J179" s="108"/>
      <c r="K179" s="108"/>
      <c r="L179" s="108"/>
      <c r="M179" s="108"/>
      <c r="N179" s="108"/>
    </row>
    <row r="180" spans="7:14" s="55" customFormat="1" ht="13.5" customHeight="1">
      <c r="G180" s="111"/>
      <c r="H180" s="108"/>
      <c r="I180" s="108"/>
      <c r="J180" s="108"/>
      <c r="K180" s="108"/>
      <c r="L180" s="108"/>
      <c r="M180" s="108"/>
      <c r="N180" s="108"/>
    </row>
    <row r="181" spans="7:14" s="55" customFormat="1" ht="12.75" customHeight="1">
      <c r="G181" s="111"/>
      <c r="H181" s="108"/>
      <c r="I181" s="108"/>
      <c r="J181" s="108"/>
      <c r="K181" s="108"/>
      <c r="L181" s="108"/>
      <c r="M181" s="108"/>
      <c r="N181" s="108"/>
    </row>
    <row r="182" spans="7:14" s="55" customFormat="1" ht="12.75" customHeight="1">
      <c r="G182" s="111"/>
      <c r="H182" s="108"/>
      <c r="I182" s="108"/>
      <c r="J182" s="108"/>
      <c r="K182" s="108"/>
      <c r="L182" s="108"/>
      <c r="M182" s="108"/>
      <c r="N182" s="108"/>
    </row>
    <row r="183" spans="7:14" s="55" customFormat="1" ht="12.75" customHeight="1">
      <c r="G183" s="111"/>
      <c r="H183" s="108"/>
      <c r="I183" s="108"/>
      <c r="J183" s="108"/>
      <c r="K183" s="108"/>
      <c r="L183" s="108"/>
      <c r="M183" s="108"/>
      <c r="N183" s="108"/>
    </row>
    <row r="184" spans="7:14" s="55" customFormat="1" ht="12.75" customHeight="1">
      <c r="G184" s="111"/>
      <c r="H184" s="108"/>
      <c r="I184" s="108"/>
      <c r="J184" s="108"/>
      <c r="K184" s="108"/>
      <c r="L184" s="108"/>
      <c r="M184" s="108"/>
      <c r="N184" s="108"/>
    </row>
    <row r="185" spans="7:14" s="55" customFormat="1" ht="12.75" customHeight="1">
      <c r="G185" s="111"/>
      <c r="H185" s="108"/>
      <c r="I185" s="108"/>
      <c r="J185" s="108"/>
      <c r="K185" s="108"/>
      <c r="L185" s="108"/>
      <c r="M185" s="108"/>
      <c r="N185" s="108"/>
    </row>
    <row r="186" spans="7:14" s="55" customFormat="1" ht="12.75" customHeight="1">
      <c r="G186" s="111"/>
      <c r="H186" s="108"/>
      <c r="I186" s="108"/>
      <c r="J186" s="108"/>
      <c r="K186" s="108"/>
      <c r="L186" s="108"/>
      <c r="M186" s="108"/>
      <c r="N186" s="108"/>
    </row>
    <row r="187" spans="7:14" s="55" customFormat="1" ht="12.75" customHeight="1">
      <c r="G187" s="111"/>
      <c r="H187" s="108"/>
      <c r="I187" s="108"/>
      <c r="J187" s="108"/>
      <c r="K187" s="108"/>
      <c r="L187" s="108"/>
      <c r="M187" s="108"/>
      <c r="N187" s="108"/>
    </row>
    <row r="188" spans="7:14" s="55" customFormat="1" ht="12.75" customHeight="1">
      <c r="G188" s="111"/>
      <c r="H188" s="108"/>
      <c r="I188" s="108"/>
      <c r="J188" s="108"/>
      <c r="K188" s="108"/>
      <c r="L188" s="108"/>
      <c r="M188" s="108"/>
      <c r="N188" s="108"/>
    </row>
    <row r="189" spans="7:14" s="55" customFormat="1" ht="12.75" customHeight="1">
      <c r="G189" s="111"/>
      <c r="H189" s="108"/>
      <c r="I189" s="108"/>
      <c r="J189" s="108"/>
      <c r="K189" s="108"/>
      <c r="L189" s="108"/>
      <c r="M189" s="108"/>
      <c r="N189" s="108"/>
    </row>
    <row r="190" spans="7:14" s="55" customFormat="1" ht="12.75" customHeight="1">
      <c r="G190" s="111"/>
      <c r="H190" s="108"/>
      <c r="I190" s="108"/>
      <c r="J190" s="108"/>
      <c r="K190" s="108"/>
      <c r="L190" s="108"/>
      <c r="M190" s="108"/>
      <c r="N190" s="108"/>
    </row>
    <row r="191" spans="7:14" s="55" customFormat="1" ht="12.75" customHeight="1">
      <c r="G191" s="111"/>
      <c r="H191" s="108"/>
      <c r="I191" s="108"/>
      <c r="J191" s="108"/>
      <c r="K191" s="108"/>
      <c r="L191" s="108"/>
      <c r="M191" s="108"/>
      <c r="N191" s="108"/>
    </row>
    <row r="192" spans="7:14" s="55" customFormat="1" ht="12.75" customHeight="1">
      <c r="G192" s="111"/>
      <c r="H192" s="108"/>
      <c r="I192" s="108"/>
      <c r="J192" s="108"/>
      <c r="K192" s="108"/>
      <c r="L192" s="108"/>
      <c r="M192" s="108"/>
      <c r="N192" s="108"/>
    </row>
    <row r="193" spans="7:14" s="55" customFormat="1" ht="12.75" customHeight="1">
      <c r="G193" s="111"/>
      <c r="H193" s="108"/>
      <c r="I193" s="108"/>
      <c r="J193" s="108"/>
      <c r="K193" s="108"/>
      <c r="L193" s="108"/>
      <c r="M193" s="108"/>
      <c r="N193" s="108"/>
    </row>
    <row r="194" spans="7:14" s="55" customFormat="1" ht="12.75" customHeight="1">
      <c r="G194" s="111"/>
      <c r="H194" s="108"/>
      <c r="I194" s="108"/>
      <c r="J194" s="108"/>
      <c r="K194" s="108"/>
      <c r="L194" s="108"/>
      <c r="M194" s="108"/>
      <c r="N194" s="108"/>
    </row>
    <row r="195" spans="7:14" s="55" customFormat="1" ht="12.75" customHeight="1">
      <c r="G195" s="111"/>
      <c r="H195" s="108"/>
      <c r="I195" s="108"/>
      <c r="J195" s="108"/>
      <c r="K195" s="108"/>
      <c r="L195" s="108"/>
      <c r="M195" s="108"/>
      <c r="N195" s="108"/>
    </row>
    <row r="196" spans="7:14" s="55" customFormat="1" ht="12.75" customHeight="1">
      <c r="G196" s="111"/>
      <c r="H196" s="108"/>
      <c r="I196" s="108"/>
      <c r="J196" s="108"/>
      <c r="K196" s="108"/>
      <c r="L196" s="108"/>
      <c r="M196" s="108"/>
      <c r="N196" s="108"/>
    </row>
    <row r="197" spans="7:14" s="55" customFormat="1" ht="12.75" customHeight="1">
      <c r="G197" s="111"/>
      <c r="H197" s="108"/>
      <c r="I197" s="108"/>
      <c r="J197" s="108"/>
      <c r="K197" s="108"/>
      <c r="L197" s="108"/>
      <c r="M197" s="108"/>
      <c r="N197" s="108"/>
    </row>
    <row r="198" spans="7:14" s="55" customFormat="1" ht="12.75" customHeight="1">
      <c r="G198" s="111"/>
      <c r="H198" s="108"/>
      <c r="I198" s="108"/>
      <c r="J198" s="108"/>
      <c r="K198" s="108"/>
      <c r="L198" s="108"/>
      <c r="M198" s="108"/>
      <c r="N198" s="108"/>
    </row>
    <row r="199" spans="7:14" s="55" customFormat="1" ht="12.75" customHeight="1">
      <c r="G199" s="111"/>
      <c r="H199" s="108"/>
      <c r="I199" s="108"/>
      <c r="J199" s="108"/>
      <c r="K199" s="108"/>
      <c r="L199" s="108"/>
      <c r="M199" s="108"/>
      <c r="N199" s="108"/>
    </row>
    <row r="200" spans="7:14" s="55" customFormat="1" ht="12.75" customHeight="1">
      <c r="G200" s="111"/>
      <c r="H200" s="108"/>
      <c r="I200" s="108"/>
      <c r="J200" s="108"/>
      <c r="K200" s="108"/>
      <c r="L200" s="108"/>
      <c r="M200" s="108"/>
      <c r="N200" s="108"/>
    </row>
    <row r="201" spans="7:14" s="55" customFormat="1" ht="12.75" customHeight="1">
      <c r="G201" s="111"/>
      <c r="H201" s="108"/>
      <c r="I201" s="108"/>
      <c r="J201" s="108"/>
      <c r="K201" s="108"/>
      <c r="L201" s="108"/>
      <c r="M201" s="108"/>
      <c r="N201" s="108"/>
    </row>
    <row r="202" spans="7:14" s="55" customFormat="1" ht="12.75" customHeight="1">
      <c r="G202" s="111"/>
      <c r="H202" s="108"/>
      <c r="I202" s="108"/>
      <c r="J202" s="108"/>
      <c r="K202" s="108"/>
      <c r="L202" s="108"/>
      <c r="M202" s="108"/>
      <c r="N202" s="108"/>
    </row>
    <row r="203" spans="7:14" s="55" customFormat="1" ht="12.75" customHeight="1">
      <c r="G203" s="111"/>
      <c r="H203" s="108"/>
      <c r="I203" s="108"/>
      <c r="J203" s="108"/>
      <c r="K203" s="108"/>
      <c r="L203" s="108"/>
      <c r="M203" s="108"/>
      <c r="N203" s="108"/>
    </row>
    <row r="204" spans="7:14" s="55" customFormat="1" ht="12.75" customHeight="1">
      <c r="G204" s="111"/>
      <c r="H204" s="108"/>
      <c r="I204" s="108"/>
      <c r="J204" s="108"/>
      <c r="K204" s="108"/>
      <c r="L204" s="108"/>
      <c r="M204" s="108"/>
      <c r="N204" s="108"/>
    </row>
    <row r="205" spans="7:14" s="55" customFormat="1" ht="12.75" customHeight="1">
      <c r="G205" s="111"/>
      <c r="H205" s="108"/>
      <c r="I205" s="108"/>
      <c r="J205" s="108"/>
      <c r="K205" s="108"/>
      <c r="L205" s="108"/>
      <c r="M205" s="108"/>
      <c r="N205" s="108"/>
    </row>
    <row r="206" spans="7:14" s="55" customFormat="1" ht="12.75" customHeight="1">
      <c r="G206" s="111"/>
      <c r="H206" s="108"/>
      <c r="I206" s="108"/>
      <c r="J206" s="108"/>
      <c r="K206" s="108"/>
      <c r="L206" s="108"/>
      <c r="M206" s="108"/>
      <c r="N206" s="108"/>
    </row>
    <row r="207" spans="7:14" s="55" customFormat="1" ht="12.75" customHeight="1">
      <c r="G207" s="111"/>
      <c r="H207" s="108"/>
      <c r="I207" s="108"/>
      <c r="J207" s="108"/>
      <c r="K207" s="108"/>
      <c r="L207" s="108"/>
      <c r="M207" s="108"/>
      <c r="N207" s="108"/>
    </row>
    <row r="208" spans="7:14" s="55" customFormat="1" ht="12.75" customHeight="1">
      <c r="G208" s="111"/>
      <c r="H208" s="108"/>
      <c r="I208" s="108"/>
      <c r="J208" s="108"/>
      <c r="K208" s="108"/>
      <c r="L208" s="108"/>
      <c r="M208" s="108"/>
      <c r="N208" s="108"/>
    </row>
    <row r="209" spans="7:14" s="55" customFormat="1" ht="12.75" customHeight="1">
      <c r="G209" s="111"/>
      <c r="H209" s="108"/>
      <c r="I209" s="108"/>
      <c r="J209" s="108"/>
      <c r="K209" s="108"/>
      <c r="L209" s="108"/>
      <c r="M209" s="108"/>
      <c r="N209" s="108"/>
    </row>
    <row r="210" spans="7:14" s="55" customFormat="1" ht="12.75" customHeight="1">
      <c r="G210" s="111"/>
      <c r="H210" s="108"/>
      <c r="I210" s="108"/>
      <c r="J210" s="108"/>
      <c r="K210" s="108"/>
      <c r="L210" s="108"/>
      <c r="M210" s="108"/>
      <c r="N210" s="108"/>
    </row>
    <row r="211" spans="7:14" s="55" customFormat="1" ht="12.75" customHeight="1">
      <c r="G211" s="111"/>
      <c r="H211" s="108"/>
      <c r="I211" s="108"/>
      <c r="J211" s="108"/>
      <c r="K211" s="108"/>
      <c r="L211" s="108"/>
      <c r="M211" s="108"/>
      <c r="N211" s="108"/>
    </row>
    <row r="212" spans="7:14" s="55" customFormat="1" ht="12.75" customHeight="1">
      <c r="G212" s="111"/>
      <c r="H212" s="108"/>
      <c r="I212" s="108"/>
      <c r="J212" s="108"/>
      <c r="K212" s="108"/>
      <c r="L212" s="108"/>
      <c r="M212" s="108"/>
      <c r="N212" s="108"/>
    </row>
    <row r="213" spans="7:14" s="55" customFormat="1" ht="12.75" customHeight="1">
      <c r="G213" s="111"/>
      <c r="H213" s="108"/>
      <c r="I213" s="108"/>
      <c r="J213" s="108"/>
      <c r="K213" s="108"/>
      <c r="L213" s="108"/>
      <c r="M213" s="108"/>
      <c r="N213" s="108"/>
    </row>
    <row r="214" spans="7:14" s="55" customFormat="1" ht="12.75" customHeight="1">
      <c r="G214" s="111"/>
      <c r="H214" s="108"/>
      <c r="I214" s="108"/>
      <c r="J214" s="108"/>
      <c r="K214" s="108"/>
      <c r="L214" s="108"/>
      <c r="M214" s="108"/>
      <c r="N214" s="108"/>
    </row>
    <row r="215" spans="7:14" s="55" customFormat="1" ht="12.75" customHeight="1">
      <c r="G215" s="111"/>
      <c r="H215" s="108"/>
      <c r="I215" s="108"/>
      <c r="J215" s="108"/>
      <c r="K215" s="108"/>
      <c r="L215" s="108"/>
      <c r="M215" s="108"/>
      <c r="N215" s="108"/>
    </row>
    <row r="216" spans="7:14" s="55" customFormat="1" ht="12.75" customHeight="1">
      <c r="G216" s="111"/>
      <c r="H216" s="108"/>
      <c r="I216" s="108"/>
      <c r="J216" s="108"/>
      <c r="K216" s="108"/>
      <c r="L216" s="108"/>
      <c r="M216" s="108"/>
      <c r="N216" s="108"/>
    </row>
    <row r="217" spans="7:14" s="55" customFormat="1" ht="12.75" customHeight="1">
      <c r="G217" s="111"/>
      <c r="H217" s="108"/>
      <c r="I217" s="108"/>
      <c r="J217" s="108"/>
      <c r="K217" s="108"/>
      <c r="L217" s="108"/>
      <c r="M217" s="108"/>
      <c r="N217" s="108"/>
    </row>
    <row r="218" spans="7:14" s="55" customFormat="1" ht="12.75" customHeight="1">
      <c r="G218" s="111"/>
      <c r="H218" s="108"/>
      <c r="I218" s="108"/>
      <c r="J218" s="108"/>
      <c r="K218" s="108"/>
      <c r="L218" s="108"/>
      <c r="M218" s="108"/>
      <c r="N218" s="108"/>
    </row>
    <row r="219" spans="7:14" s="55" customFormat="1" ht="12.75" customHeight="1">
      <c r="G219" s="111"/>
      <c r="H219" s="108"/>
      <c r="I219" s="108"/>
      <c r="J219" s="108"/>
      <c r="K219" s="108"/>
      <c r="L219" s="108"/>
      <c r="M219" s="108"/>
      <c r="N219" s="108"/>
    </row>
    <row r="220" spans="7:14" s="55" customFormat="1" ht="12.75" customHeight="1">
      <c r="G220" s="111"/>
      <c r="H220" s="108"/>
      <c r="I220" s="108"/>
      <c r="J220" s="108"/>
      <c r="K220" s="108"/>
      <c r="L220" s="108"/>
      <c r="M220" s="108"/>
      <c r="N220" s="108"/>
    </row>
    <row r="221" spans="7:14" s="55" customFormat="1" ht="12.75" customHeight="1">
      <c r="G221" s="111"/>
      <c r="H221" s="108"/>
      <c r="I221" s="108"/>
      <c r="J221" s="108"/>
      <c r="K221" s="108"/>
      <c r="L221" s="108"/>
      <c r="M221" s="108"/>
      <c r="N221" s="108"/>
    </row>
    <row r="222" spans="7:14" s="55" customFormat="1" ht="12.75" customHeight="1">
      <c r="G222" s="111"/>
      <c r="H222" s="108"/>
      <c r="I222" s="108"/>
      <c r="J222" s="108"/>
      <c r="K222" s="108"/>
      <c r="L222" s="108"/>
      <c r="M222" s="108"/>
      <c r="N222" s="108"/>
    </row>
    <row r="223" spans="7:14" s="55" customFormat="1" ht="12.75" customHeight="1">
      <c r="G223" s="111"/>
      <c r="H223" s="108"/>
      <c r="I223" s="108"/>
      <c r="J223" s="108"/>
      <c r="K223" s="108"/>
      <c r="L223" s="108"/>
      <c r="M223" s="108"/>
      <c r="N223" s="108"/>
    </row>
    <row r="224" spans="7:14" s="55" customFormat="1" ht="12.75" customHeight="1">
      <c r="G224" s="111"/>
      <c r="H224" s="108"/>
      <c r="I224" s="108"/>
      <c r="J224" s="108"/>
      <c r="K224" s="108"/>
      <c r="L224" s="108"/>
      <c r="M224" s="108"/>
      <c r="N224" s="108"/>
    </row>
    <row r="225" spans="7:14" s="55" customFormat="1" ht="12.75" customHeight="1">
      <c r="G225" s="111"/>
      <c r="H225" s="108"/>
      <c r="I225" s="108"/>
      <c r="J225" s="108"/>
      <c r="K225" s="108"/>
      <c r="L225" s="108"/>
      <c r="M225" s="108"/>
      <c r="N225" s="108"/>
    </row>
    <row r="226" spans="7:14" s="55" customFormat="1" ht="12.75" customHeight="1">
      <c r="G226" s="111"/>
      <c r="H226" s="108"/>
      <c r="I226" s="108"/>
      <c r="J226" s="108"/>
      <c r="K226" s="108"/>
      <c r="L226" s="108"/>
      <c r="M226" s="108"/>
      <c r="N226" s="108"/>
    </row>
    <row r="227" spans="7:14" s="55" customFormat="1" ht="12.75" customHeight="1">
      <c r="G227" s="111"/>
      <c r="H227" s="108"/>
      <c r="I227" s="108"/>
      <c r="J227" s="108"/>
      <c r="K227" s="108"/>
      <c r="L227" s="108"/>
      <c r="M227" s="108"/>
      <c r="N227" s="108"/>
    </row>
    <row r="228" spans="7:14" s="55" customFormat="1" ht="12.75" customHeight="1">
      <c r="G228" s="111"/>
      <c r="H228" s="108"/>
      <c r="I228" s="108"/>
      <c r="J228" s="108"/>
      <c r="K228" s="108"/>
      <c r="L228" s="108"/>
      <c r="M228" s="108"/>
      <c r="N228" s="108"/>
    </row>
    <row r="229" spans="7:14" s="55" customFormat="1" ht="12.75" customHeight="1">
      <c r="G229" s="111"/>
      <c r="H229" s="108"/>
      <c r="I229" s="108"/>
      <c r="J229" s="108"/>
      <c r="K229" s="108"/>
      <c r="L229" s="108"/>
      <c r="M229" s="108"/>
      <c r="N229" s="108"/>
    </row>
    <row r="230" spans="7:14" s="55" customFormat="1" ht="12.75" customHeight="1">
      <c r="G230" s="111"/>
      <c r="H230" s="108"/>
      <c r="I230" s="108"/>
      <c r="J230" s="108"/>
      <c r="K230" s="108"/>
      <c r="L230" s="108"/>
      <c r="M230" s="108"/>
      <c r="N230" s="108"/>
    </row>
    <row r="231" spans="7:14" s="55" customFormat="1" ht="12.75" customHeight="1">
      <c r="G231" s="111"/>
      <c r="H231" s="108"/>
      <c r="I231" s="108"/>
      <c r="J231" s="108"/>
      <c r="K231" s="108"/>
      <c r="L231" s="108"/>
      <c r="M231" s="108"/>
      <c r="N231" s="108"/>
    </row>
    <row r="232" spans="7:14" s="55" customFormat="1" ht="12.75" customHeight="1">
      <c r="G232" s="111"/>
      <c r="H232" s="108"/>
      <c r="I232" s="108"/>
      <c r="J232" s="108"/>
      <c r="K232" s="108"/>
      <c r="L232" s="108"/>
      <c r="M232" s="108"/>
      <c r="N232" s="108"/>
    </row>
    <row r="233" spans="7:14" s="55" customFormat="1" ht="12.75" customHeight="1">
      <c r="G233" s="111"/>
      <c r="H233" s="108"/>
      <c r="I233" s="108"/>
      <c r="J233" s="108"/>
      <c r="K233" s="108"/>
      <c r="L233" s="108"/>
      <c r="M233" s="108"/>
      <c r="N233" s="108"/>
    </row>
    <row r="234" spans="7:14" s="55" customFormat="1" ht="12.75" customHeight="1">
      <c r="G234" s="111"/>
      <c r="H234" s="108"/>
      <c r="I234" s="108"/>
      <c r="J234" s="108"/>
      <c r="K234" s="108"/>
      <c r="L234" s="108"/>
      <c r="M234" s="108"/>
      <c r="N234" s="108"/>
    </row>
    <row r="235" spans="7:14" s="55" customFormat="1" ht="12.75" customHeight="1">
      <c r="G235" s="111"/>
      <c r="H235" s="108"/>
      <c r="I235" s="108"/>
      <c r="J235" s="108"/>
      <c r="K235" s="108"/>
      <c r="L235" s="108"/>
      <c r="M235" s="108"/>
      <c r="N235" s="108"/>
    </row>
    <row r="236" spans="7:14" s="55" customFormat="1" ht="12.75" customHeight="1">
      <c r="G236" s="111"/>
      <c r="H236" s="108"/>
      <c r="I236" s="108"/>
      <c r="J236" s="108"/>
      <c r="K236" s="108"/>
      <c r="L236" s="108"/>
      <c r="M236" s="108"/>
      <c r="N236" s="108"/>
    </row>
    <row r="237" spans="7:14" s="55" customFormat="1" ht="12.75" customHeight="1">
      <c r="G237" s="111"/>
      <c r="H237" s="108"/>
      <c r="I237" s="108"/>
      <c r="J237" s="108"/>
      <c r="K237" s="108"/>
      <c r="L237" s="108"/>
      <c r="M237" s="108"/>
      <c r="N237" s="108"/>
    </row>
    <row r="238" spans="7:14" s="55" customFormat="1" ht="12.75" customHeight="1">
      <c r="G238" s="111"/>
      <c r="H238" s="108"/>
      <c r="I238" s="108"/>
      <c r="J238" s="108"/>
      <c r="K238" s="108"/>
      <c r="L238" s="108"/>
      <c r="M238" s="108"/>
      <c r="N238" s="108"/>
    </row>
    <row r="239" spans="7:14" s="55" customFormat="1" ht="12.75" customHeight="1">
      <c r="G239" s="111"/>
      <c r="H239" s="108"/>
      <c r="I239" s="108"/>
      <c r="J239" s="108"/>
      <c r="K239" s="108"/>
      <c r="L239" s="108"/>
      <c r="M239" s="108"/>
      <c r="N239" s="108"/>
    </row>
    <row r="240" spans="7:14" s="55" customFormat="1" ht="12.75" customHeight="1">
      <c r="G240" s="111"/>
      <c r="H240" s="108"/>
      <c r="I240" s="108"/>
      <c r="J240" s="108"/>
      <c r="K240" s="108"/>
      <c r="L240" s="108"/>
      <c r="M240" s="108"/>
      <c r="N240" s="108"/>
    </row>
    <row r="241" spans="7:14" s="55" customFormat="1" ht="12.75" customHeight="1">
      <c r="G241" s="111"/>
      <c r="H241" s="108"/>
      <c r="I241" s="108"/>
      <c r="J241" s="108"/>
      <c r="K241" s="108"/>
      <c r="L241" s="108"/>
      <c r="M241" s="108"/>
      <c r="N241" s="108"/>
    </row>
    <row r="242" spans="7:14" s="55" customFormat="1" ht="12.75" customHeight="1">
      <c r="G242" s="111"/>
      <c r="H242" s="108"/>
      <c r="I242" s="108"/>
      <c r="J242" s="108"/>
      <c r="K242" s="108"/>
      <c r="L242" s="108"/>
      <c r="M242" s="108"/>
      <c r="N242" s="108"/>
    </row>
    <row r="243" spans="7:14" s="55" customFormat="1" ht="12.75" customHeight="1">
      <c r="G243" s="111"/>
      <c r="H243" s="108"/>
      <c r="I243" s="108"/>
      <c r="J243" s="108"/>
      <c r="K243" s="108"/>
      <c r="L243" s="108"/>
      <c r="M243" s="108"/>
      <c r="N243" s="108"/>
    </row>
    <row r="244" spans="7:14" s="55" customFormat="1" ht="12.75" customHeight="1">
      <c r="G244" s="111"/>
      <c r="H244" s="108"/>
      <c r="I244" s="108"/>
      <c r="J244" s="108"/>
      <c r="K244" s="108"/>
      <c r="L244" s="108"/>
      <c r="M244" s="108"/>
      <c r="N244" s="108"/>
    </row>
    <row r="245" spans="7:14" s="55" customFormat="1" ht="12.75" customHeight="1">
      <c r="G245" s="111"/>
      <c r="H245" s="108"/>
      <c r="I245" s="108"/>
      <c r="J245" s="108"/>
      <c r="K245" s="108"/>
      <c r="L245" s="108"/>
      <c r="M245" s="108"/>
      <c r="N245" s="108"/>
    </row>
    <row r="246" spans="7:14" s="55" customFormat="1" ht="12.75" customHeight="1">
      <c r="G246" s="111"/>
      <c r="H246" s="108"/>
      <c r="I246" s="108"/>
      <c r="J246" s="108"/>
      <c r="K246" s="108"/>
      <c r="L246" s="108"/>
      <c r="M246" s="108"/>
      <c r="N246" s="108"/>
    </row>
    <row r="247" spans="7:14" s="55" customFormat="1" ht="12.75" customHeight="1">
      <c r="G247" s="111"/>
      <c r="H247" s="108"/>
      <c r="I247" s="108"/>
      <c r="J247" s="108"/>
      <c r="K247" s="108"/>
      <c r="L247" s="108"/>
      <c r="M247" s="108"/>
      <c r="N247" s="108"/>
    </row>
    <row r="248" spans="7:14" s="55" customFormat="1" ht="12.75" customHeight="1">
      <c r="G248" s="111"/>
      <c r="H248" s="108"/>
      <c r="I248" s="108"/>
      <c r="J248" s="108"/>
      <c r="K248" s="108"/>
      <c r="L248" s="108"/>
      <c r="M248" s="108"/>
      <c r="N248" s="108"/>
    </row>
    <row r="249" spans="7:14" s="55" customFormat="1" ht="12.75" customHeight="1">
      <c r="G249" s="111"/>
      <c r="H249" s="108"/>
      <c r="I249" s="108"/>
      <c r="J249" s="108"/>
      <c r="K249" s="108"/>
      <c r="L249" s="108"/>
      <c r="M249" s="108"/>
      <c r="N249" s="108"/>
    </row>
    <row r="250" spans="7:14" s="55" customFormat="1" ht="12.75" customHeight="1">
      <c r="G250" s="111"/>
      <c r="H250" s="108"/>
      <c r="I250" s="108"/>
      <c r="J250" s="108"/>
      <c r="K250" s="108"/>
      <c r="L250" s="108"/>
      <c r="M250" s="108"/>
      <c r="N250" s="108"/>
    </row>
    <row r="251" spans="7:14" s="55" customFormat="1" ht="12.75" customHeight="1">
      <c r="G251" s="111"/>
      <c r="H251" s="108"/>
      <c r="I251" s="108"/>
      <c r="J251" s="108"/>
      <c r="K251" s="108"/>
      <c r="L251" s="108"/>
      <c r="M251" s="108"/>
      <c r="N251" s="108"/>
    </row>
    <row r="252" spans="7:14" s="55" customFormat="1" ht="12.75" customHeight="1">
      <c r="G252" s="111"/>
      <c r="H252" s="108"/>
      <c r="I252" s="108"/>
      <c r="J252" s="108"/>
      <c r="K252" s="108"/>
      <c r="L252" s="108"/>
      <c r="M252" s="108"/>
      <c r="N252" s="108"/>
    </row>
    <row r="253" spans="7:14" s="55" customFormat="1" ht="12.75" customHeight="1">
      <c r="G253" s="111"/>
      <c r="H253" s="108"/>
      <c r="I253" s="108"/>
      <c r="J253" s="108"/>
      <c r="K253" s="108"/>
      <c r="L253" s="108"/>
      <c r="M253" s="108"/>
      <c r="N253" s="108"/>
    </row>
    <row r="254" spans="7:14" s="55" customFormat="1" ht="12.75" customHeight="1">
      <c r="G254" s="111"/>
      <c r="H254" s="108"/>
      <c r="I254" s="108"/>
      <c r="J254" s="108"/>
      <c r="K254" s="108"/>
      <c r="L254" s="108"/>
      <c r="M254" s="108"/>
      <c r="N254" s="108"/>
    </row>
    <row r="255" spans="7:14" s="55" customFormat="1" ht="12.75" customHeight="1">
      <c r="G255" s="111"/>
      <c r="H255" s="108"/>
      <c r="I255" s="108"/>
      <c r="J255" s="108"/>
      <c r="K255" s="108"/>
      <c r="L255" s="108"/>
      <c r="M255" s="108"/>
      <c r="N255" s="108"/>
    </row>
    <row r="256" spans="7:14" s="55" customFormat="1" ht="12.75" customHeight="1">
      <c r="G256" s="111"/>
      <c r="H256" s="108"/>
      <c r="I256" s="108"/>
      <c r="J256" s="108"/>
      <c r="K256" s="108"/>
      <c r="L256" s="108"/>
      <c r="M256" s="108"/>
      <c r="N256" s="108"/>
    </row>
    <row r="257" spans="7:14" s="55" customFormat="1" ht="12.75" customHeight="1">
      <c r="G257" s="111"/>
      <c r="H257" s="108"/>
      <c r="I257" s="108"/>
      <c r="J257" s="108"/>
      <c r="K257" s="108"/>
      <c r="L257" s="108"/>
      <c r="M257" s="108"/>
      <c r="N257" s="108"/>
    </row>
    <row r="258" spans="7:14" s="55" customFormat="1" ht="12.75" customHeight="1">
      <c r="G258" s="111"/>
      <c r="H258" s="108"/>
      <c r="I258" s="108"/>
      <c r="J258" s="108"/>
      <c r="K258" s="108"/>
      <c r="L258" s="108"/>
      <c r="M258" s="108"/>
      <c r="N258" s="108"/>
    </row>
    <row r="259" spans="7:14" s="55" customFormat="1" ht="12.75" customHeight="1">
      <c r="G259" s="111"/>
      <c r="H259" s="108"/>
      <c r="I259" s="108"/>
      <c r="J259" s="108"/>
      <c r="K259" s="108"/>
      <c r="L259" s="108"/>
      <c r="M259" s="108"/>
      <c r="N259" s="108"/>
    </row>
    <row r="260" spans="7:14" s="55" customFormat="1" ht="12.75" customHeight="1">
      <c r="G260" s="111"/>
      <c r="H260" s="108"/>
      <c r="I260" s="108"/>
      <c r="J260" s="108"/>
      <c r="K260" s="108"/>
      <c r="L260" s="108"/>
      <c r="M260" s="108"/>
      <c r="N260" s="108"/>
    </row>
    <row r="261" spans="7:14" s="55" customFormat="1" ht="12.75" customHeight="1">
      <c r="G261" s="111"/>
      <c r="H261" s="108"/>
      <c r="I261" s="108"/>
      <c r="J261" s="108"/>
      <c r="K261" s="108"/>
      <c r="L261" s="108"/>
      <c r="M261" s="108"/>
      <c r="N261" s="108"/>
    </row>
    <row r="262" spans="7:14" s="55" customFormat="1" ht="12.75" customHeight="1">
      <c r="G262" s="111"/>
      <c r="H262" s="108"/>
      <c r="I262" s="108"/>
      <c r="J262" s="108"/>
      <c r="K262" s="108"/>
      <c r="L262" s="108"/>
      <c r="M262" s="108"/>
      <c r="N262" s="108"/>
    </row>
    <row r="263" spans="7:14" s="55" customFormat="1" ht="12.75" customHeight="1">
      <c r="G263" s="111"/>
      <c r="H263" s="108"/>
      <c r="I263" s="108"/>
      <c r="J263" s="108"/>
      <c r="K263" s="108"/>
      <c r="L263" s="108"/>
      <c r="M263" s="108"/>
      <c r="N263" s="108"/>
    </row>
    <row r="264" spans="7:14" s="55" customFormat="1" ht="12.75" customHeight="1">
      <c r="G264" s="111"/>
      <c r="H264" s="108"/>
      <c r="I264" s="108"/>
      <c r="J264" s="108"/>
      <c r="K264" s="108"/>
      <c r="L264" s="108"/>
      <c r="M264" s="108"/>
      <c r="N264" s="108"/>
    </row>
    <row r="265" spans="7:14" s="55" customFormat="1" ht="12.75" customHeight="1">
      <c r="G265" s="111"/>
      <c r="H265" s="108"/>
      <c r="I265" s="108"/>
      <c r="J265" s="108"/>
      <c r="K265" s="108"/>
      <c r="L265" s="108"/>
      <c r="M265" s="108"/>
      <c r="N265" s="108"/>
    </row>
    <row r="266" spans="7:14" s="55" customFormat="1" ht="12.75" customHeight="1">
      <c r="G266" s="111"/>
      <c r="H266" s="108"/>
      <c r="I266" s="108"/>
      <c r="J266" s="108"/>
      <c r="K266" s="108"/>
      <c r="L266" s="108"/>
      <c r="M266" s="108"/>
      <c r="N266" s="108"/>
    </row>
    <row r="267" spans="7:14" s="55" customFormat="1" ht="12.75" customHeight="1">
      <c r="G267" s="111"/>
      <c r="H267" s="108"/>
      <c r="I267" s="108"/>
      <c r="J267" s="108"/>
      <c r="K267" s="108"/>
      <c r="L267" s="108"/>
      <c r="M267" s="108"/>
      <c r="N267" s="108"/>
    </row>
    <row r="268" spans="7:14" s="55" customFormat="1" ht="12.75" customHeight="1">
      <c r="G268" s="111"/>
      <c r="H268" s="108"/>
      <c r="I268" s="108"/>
      <c r="J268" s="108"/>
      <c r="K268" s="108"/>
      <c r="L268" s="108"/>
      <c r="M268" s="108"/>
      <c r="N268" s="108"/>
    </row>
    <row r="269" spans="7:14" s="55" customFormat="1" ht="12.75" customHeight="1">
      <c r="G269" s="111"/>
      <c r="H269" s="108"/>
      <c r="I269" s="108"/>
      <c r="J269" s="108"/>
      <c r="K269" s="108"/>
      <c r="L269" s="108"/>
      <c r="M269" s="108"/>
      <c r="N269" s="108"/>
    </row>
    <row r="270" spans="7:14" s="55" customFormat="1" ht="12.75" customHeight="1">
      <c r="G270" s="111"/>
      <c r="H270" s="108"/>
      <c r="I270" s="108"/>
      <c r="J270" s="108"/>
      <c r="K270" s="108"/>
      <c r="L270" s="108"/>
      <c r="M270" s="108"/>
      <c r="N270" s="108"/>
    </row>
    <row r="271" spans="7:14" s="55" customFormat="1" ht="12.75" customHeight="1">
      <c r="G271" s="111"/>
      <c r="H271" s="108"/>
      <c r="I271" s="108"/>
      <c r="J271" s="108"/>
      <c r="K271" s="108"/>
      <c r="L271" s="108"/>
      <c r="M271" s="108"/>
      <c r="N271" s="108"/>
    </row>
    <row r="272" spans="7:14" s="55" customFormat="1" ht="12.75" customHeight="1">
      <c r="G272" s="111"/>
      <c r="H272" s="108"/>
      <c r="I272" s="108"/>
      <c r="J272" s="108"/>
      <c r="K272" s="108"/>
      <c r="L272" s="108"/>
      <c r="M272" s="108"/>
      <c r="N272" s="108"/>
    </row>
    <row r="273" spans="7:14" s="55" customFormat="1" ht="12.75" customHeight="1">
      <c r="G273" s="111"/>
      <c r="H273" s="108"/>
      <c r="I273" s="108"/>
      <c r="J273" s="108"/>
      <c r="K273" s="108"/>
      <c r="L273" s="108"/>
      <c r="M273" s="108"/>
      <c r="N273" s="108"/>
    </row>
    <row r="274" spans="7:14" s="55" customFormat="1" ht="12.75" customHeight="1">
      <c r="G274" s="111"/>
      <c r="H274" s="108"/>
      <c r="I274" s="108"/>
      <c r="J274" s="108"/>
      <c r="K274" s="108"/>
      <c r="L274" s="108"/>
      <c r="M274" s="108"/>
      <c r="N274" s="108"/>
    </row>
    <row r="275" spans="7:14" s="55" customFormat="1" ht="12.75" customHeight="1">
      <c r="G275" s="111"/>
      <c r="H275" s="108"/>
      <c r="I275" s="108"/>
      <c r="J275" s="108"/>
      <c r="K275" s="108"/>
      <c r="L275" s="108"/>
      <c r="M275" s="108"/>
      <c r="N275" s="108"/>
    </row>
    <row r="276" spans="7:14" s="55" customFormat="1" ht="12.75" customHeight="1">
      <c r="G276" s="111"/>
      <c r="H276" s="108"/>
      <c r="I276" s="108"/>
      <c r="J276" s="108"/>
      <c r="K276" s="108"/>
      <c r="L276" s="108"/>
      <c r="M276" s="108"/>
      <c r="N276" s="108"/>
    </row>
    <row r="277" spans="7:14" s="55" customFormat="1" ht="12.75" customHeight="1">
      <c r="G277" s="111"/>
      <c r="H277" s="108"/>
      <c r="I277" s="108"/>
      <c r="J277" s="108"/>
      <c r="K277" s="108"/>
      <c r="L277" s="108"/>
      <c r="M277" s="108"/>
      <c r="N277" s="108"/>
    </row>
    <row r="278" spans="7:14" s="55" customFormat="1" ht="12.75" customHeight="1">
      <c r="G278" s="111"/>
      <c r="H278" s="108"/>
      <c r="I278" s="108"/>
      <c r="J278" s="108"/>
      <c r="K278" s="108"/>
      <c r="L278" s="108"/>
      <c r="M278" s="108"/>
      <c r="N278" s="108"/>
    </row>
    <row r="279" spans="7:14" s="55" customFormat="1" ht="12.75" customHeight="1">
      <c r="G279" s="111"/>
      <c r="H279" s="108"/>
      <c r="I279" s="108"/>
      <c r="J279" s="108"/>
      <c r="K279" s="108"/>
      <c r="L279" s="108"/>
      <c r="M279" s="108"/>
      <c r="N279" s="108"/>
    </row>
    <row r="280" spans="7:14" s="55" customFormat="1" ht="12.75" customHeight="1">
      <c r="G280" s="111"/>
      <c r="H280" s="108"/>
      <c r="I280" s="108"/>
      <c r="J280" s="108"/>
      <c r="K280" s="108"/>
      <c r="L280" s="108"/>
      <c r="M280" s="108"/>
      <c r="N280" s="108"/>
    </row>
    <row r="281" spans="7:14" s="55" customFormat="1" ht="12.75" customHeight="1">
      <c r="G281" s="111"/>
      <c r="H281" s="108"/>
      <c r="I281" s="108"/>
      <c r="J281" s="108"/>
      <c r="K281" s="108"/>
      <c r="L281" s="108"/>
      <c r="M281" s="108"/>
      <c r="N281" s="108"/>
    </row>
    <row r="282" spans="7:14" s="55" customFormat="1" ht="12.75" customHeight="1">
      <c r="G282" s="111"/>
      <c r="H282" s="108"/>
      <c r="I282" s="108"/>
      <c r="J282" s="108"/>
      <c r="K282" s="108"/>
      <c r="L282" s="108"/>
      <c r="M282" s="108"/>
      <c r="N282" s="108"/>
    </row>
    <row r="283" spans="7:14" s="55" customFormat="1" ht="12.75" customHeight="1">
      <c r="G283" s="111"/>
      <c r="H283" s="108"/>
      <c r="I283" s="108"/>
      <c r="J283" s="108"/>
      <c r="K283" s="108"/>
      <c r="L283" s="108"/>
      <c r="M283" s="108"/>
      <c r="N283" s="108"/>
    </row>
    <row r="284" spans="7:14" s="55" customFormat="1" ht="12.75" customHeight="1">
      <c r="G284" s="111"/>
      <c r="H284" s="108"/>
      <c r="I284" s="108"/>
      <c r="J284" s="108"/>
      <c r="K284" s="108"/>
      <c r="L284" s="108"/>
      <c r="M284" s="108"/>
      <c r="N284" s="108"/>
    </row>
    <row r="285" spans="7:14" s="55" customFormat="1" ht="12.75" customHeight="1">
      <c r="G285" s="111"/>
      <c r="H285" s="108"/>
      <c r="I285" s="108"/>
      <c r="J285" s="108"/>
      <c r="K285" s="108"/>
      <c r="L285" s="108"/>
      <c r="M285" s="108"/>
      <c r="N285" s="108"/>
    </row>
    <row r="286" spans="7:14" s="55" customFormat="1" ht="12.75" customHeight="1">
      <c r="G286" s="111"/>
      <c r="H286" s="108"/>
      <c r="I286" s="108"/>
      <c r="J286" s="108"/>
      <c r="K286" s="108"/>
      <c r="L286" s="108"/>
      <c r="M286" s="108"/>
      <c r="N286" s="108"/>
    </row>
    <row r="287" spans="7:14" s="55" customFormat="1" ht="12.75" customHeight="1">
      <c r="G287" s="111"/>
      <c r="H287" s="108"/>
      <c r="I287" s="108"/>
      <c r="J287" s="108"/>
      <c r="K287" s="108"/>
      <c r="L287" s="108"/>
      <c r="M287" s="108"/>
      <c r="N287" s="108"/>
    </row>
    <row r="288" spans="7:14" s="55" customFormat="1" ht="12.75" customHeight="1">
      <c r="G288" s="111"/>
      <c r="H288" s="108"/>
      <c r="I288" s="108"/>
      <c r="J288" s="108"/>
      <c r="K288" s="108"/>
      <c r="L288" s="108"/>
      <c r="M288" s="108"/>
      <c r="N288" s="108"/>
    </row>
    <row r="289" spans="7:14" s="55" customFormat="1" ht="12.75" customHeight="1">
      <c r="G289" s="111"/>
      <c r="H289" s="108"/>
      <c r="I289" s="108"/>
      <c r="J289" s="108"/>
      <c r="K289" s="108"/>
      <c r="L289" s="108"/>
      <c r="M289" s="108"/>
      <c r="N289" s="108"/>
    </row>
    <row r="290" spans="7:14" s="55" customFormat="1" ht="12.75" customHeight="1">
      <c r="G290" s="111"/>
      <c r="H290" s="108"/>
      <c r="I290" s="108"/>
      <c r="J290" s="108"/>
      <c r="K290" s="108"/>
      <c r="L290" s="108"/>
      <c r="M290" s="108"/>
      <c r="N290" s="108"/>
    </row>
    <row r="291" spans="7:14" s="55" customFormat="1" ht="12.75" customHeight="1">
      <c r="G291" s="111"/>
      <c r="H291" s="108"/>
      <c r="I291" s="108"/>
      <c r="J291" s="108"/>
      <c r="K291" s="108"/>
      <c r="L291" s="108"/>
      <c r="M291" s="108"/>
      <c r="N291" s="108"/>
    </row>
    <row r="292" spans="7:14" s="55" customFormat="1" ht="12.75" customHeight="1">
      <c r="G292" s="111"/>
      <c r="H292" s="108"/>
      <c r="I292" s="108"/>
      <c r="J292" s="108"/>
      <c r="K292" s="108"/>
      <c r="L292" s="108"/>
      <c r="M292" s="108"/>
      <c r="N292" s="108"/>
    </row>
    <row r="293" spans="7:14" s="55" customFormat="1" ht="12.75" customHeight="1">
      <c r="G293" s="111"/>
      <c r="H293" s="108"/>
      <c r="I293" s="108"/>
      <c r="J293" s="108"/>
      <c r="K293" s="108"/>
      <c r="L293" s="108"/>
      <c r="M293" s="108"/>
      <c r="N293" s="108"/>
    </row>
    <row r="294" spans="7:14" s="55" customFormat="1" ht="12.75" customHeight="1">
      <c r="G294" s="111"/>
      <c r="H294" s="108"/>
      <c r="I294" s="108"/>
      <c r="J294" s="108"/>
      <c r="K294" s="108"/>
      <c r="L294" s="108"/>
      <c r="M294" s="108"/>
      <c r="N294" s="108"/>
    </row>
    <row r="295" spans="7:14" s="55" customFormat="1" ht="12.75" customHeight="1">
      <c r="G295" s="111"/>
      <c r="H295" s="108"/>
      <c r="I295" s="108"/>
      <c r="J295" s="108"/>
      <c r="K295" s="108"/>
      <c r="L295" s="108"/>
      <c r="M295" s="108"/>
      <c r="N295" s="108"/>
    </row>
    <row r="296" spans="7:14" s="55" customFormat="1" ht="12.75" customHeight="1">
      <c r="G296" s="111"/>
      <c r="H296" s="108"/>
      <c r="I296" s="108"/>
      <c r="J296" s="108"/>
      <c r="K296" s="108"/>
      <c r="L296" s="108"/>
      <c r="M296" s="108"/>
      <c r="N296" s="108"/>
    </row>
    <row r="297" spans="7:14" s="55" customFormat="1" ht="12.75" customHeight="1">
      <c r="G297" s="111"/>
      <c r="H297" s="108"/>
      <c r="I297" s="108"/>
      <c r="J297" s="108"/>
      <c r="K297" s="108"/>
      <c r="L297" s="108"/>
      <c r="M297" s="108"/>
      <c r="N297" s="108"/>
    </row>
    <row r="298" spans="7:14" s="55" customFormat="1" ht="12.75" customHeight="1">
      <c r="G298" s="111"/>
      <c r="H298" s="108"/>
      <c r="I298" s="108"/>
      <c r="J298" s="108"/>
      <c r="K298" s="108"/>
      <c r="L298" s="108"/>
      <c r="M298" s="108"/>
      <c r="N298" s="108"/>
    </row>
    <row r="299" spans="7:14" s="55" customFormat="1" ht="12.75" customHeight="1">
      <c r="G299" s="111"/>
      <c r="H299" s="108"/>
      <c r="I299" s="108"/>
      <c r="J299" s="108"/>
      <c r="K299" s="108"/>
      <c r="L299" s="108"/>
      <c r="M299" s="108"/>
      <c r="N299" s="108"/>
    </row>
    <row r="300" spans="7:14" s="55" customFormat="1" ht="12.75" customHeight="1">
      <c r="G300" s="111"/>
      <c r="H300" s="108"/>
      <c r="I300" s="108"/>
      <c r="J300" s="108"/>
      <c r="K300" s="108"/>
      <c r="L300" s="108"/>
      <c r="M300" s="108"/>
      <c r="N300" s="108"/>
    </row>
    <row r="301" spans="7:14" s="55" customFormat="1" ht="12.75" customHeight="1">
      <c r="G301" s="111"/>
      <c r="H301" s="108"/>
      <c r="I301" s="108"/>
      <c r="J301" s="108"/>
      <c r="K301" s="108"/>
      <c r="L301" s="108"/>
      <c r="M301" s="108"/>
      <c r="N301" s="108"/>
    </row>
    <row r="302" spans="7:14" s="55" customFormat="1" ht="12.75" customHeight="1">
      <c r="G302" s="111"/>
      <c r="H302" s="108"/>
      <c r="I302" s="108"/>
      <c r="J302" s="108"/>
      <c r="K302" s="108"/>
      <c r="L302" s="108"/>
      <c r="M302" s="108"/>
      <c r="N302" s="108"/>
    </row>
    <row r="303" spans="7:14" s="55" customFormat="1" ht="12.75" customHeight="1">
      <c r="G303" s="111"/>
      <c r="H303" s="108"/>
      <c r="I303" s="108"/>
      <c r="J303" s="108"/>
      <c r="K303" s="108"/>
      <c r="L303" s="108"/>
      <c r="M303" s="108"/>
      <c r="N303" s="108"/>
    </row>
    <row r="304" spans="7:14" s="55" customFormat="1" ht="12.75" customHeight="1">
      <c r="G304" s="111"/>
      <c r="H304" s="108"/>
      <c r="I304" s="108"/>
      <c r="J304" s="108"/>
      <c r="K304" s="108"/>
      <c r="L304" s="108"/>
      <c r="M304" s="108"/>
      <c r="N304" s="108"/>
    </row>
    <row r="305" spans="7:14" s="55" customFormat="1" ht="12.75" customHeight="1">
      <c r="G305" s="111"/>
      <c r="H305" s="108"/>
      <c r="I305" s="108"/>
      <c r="J305" s="108"/>
      <c r="K305" s="108"/>
      <c r="L305" s="108"/>
      <c r="M305" s="108"/>
      <c r="N305" s="108"/>
    </row>
    <row r="306" spans="7:14" s="55" customFormat="1" ht="12.75" customHeight="1">
      <c r="G306" s="111"/>
      <c r="H306" s="108"/>
      <c r="I306" s="108"/>
      <c r="J306" s="108"/>
      <c r="K306" s="108"/>
      <c r="L306" s="108"/>
      <c r="M306" s="108"/>
      <c r="N306" s="108"/>
    </row>
    <row r="307" spans="7:14" s="55" customFormat="1" ht="12.75" customHeight="1">
      <c r="G307" s="111"/>
      <c r="H307" s="108"/>
      <c r="I307" s="108"/>
      <c r="J307" s="108"/>
      <c r="K307" s="108"/>
      <c r="L307" s="108"/>
      <c r="M307" s="108"/>
      <c r="N307" s="108"/>
    </row>
    <row r="308" spans="7:14" s="55" customFormat="1" ht="12.75" customHeight="1">
      <c r="G308" s="111"/>
      <c r="H308" s="108"/>
      <c r="I308" s="108"/>
      <c r="J308" s="108"/>
      <c r="K308" s="108"/>
      <c r="L308" s="108"/>
      <c r="M308" s="108"/>
      <c r="N308" s="108"/>
    </row>
    <row r="309" spans="7:14" s="55" customFormat="1" ht="12.75" customHeight="1">
      <c r="G309" s="111"/>
      <c r="H309" s="108"/>
      <c r="I309" s="108"/>
      <c r="J309" s="108"/>
      <c r="K309" s="108"/>
      <c r="L309" s="108"/>
      <c r="M309" s="108"/>
      <c r="N309" s="108"/>
    </row>
    <row r="310" spans="7:14" s="55" customFormat="1" ht="12.75" customHeight="1">
      <c r="G310" s="111"/>
      <c r="H310" s="108"/>
      <c r="I310" s="108"/>
      <c r="J310" s="108"/>
      <c r="K310" s="108"/>
      <c r="L310" s="108"/>
      <c r="M310" s="108"/>
      <c r="N310" s="108"/>
    </row>
    <row r="311" spans="7:14" s="55" customFormat="1" ht="12.75" customHeight="1">
      <c r="G311" s="111"/>
      <c r="H311" s="108"/>
      <c r="I311" s="108"/>
      <c r="J311" s="108"/>
      <c r="K311" s="108"/>
      <c r="L311" s="108"/>
      <c r="M311" s="108"/>
      <c r="N311" s="108"/>
    </row>
    <row r="312" spans="7:14" s="55" customFormat="1" ht="12.75" customHeight="1">
      <c r="G312" s="111"/>
      <c r="H312" s="108"/>
      <c r="I312" s="108"/>
      <c r="J312" s="108"/>
      <c r="K312" s="108"/>
      <c r="L312" s="108"/>
      <c r="M312" s="108"/>
      <c r="N312" s="108"/>
    </row>
    <row r="313" spans="7:14" s="55" customFormat="1" ht="12.75" customHeight="1">
      <c r="G313" s="111"/>
      <c r="H313" s="108"/>
      <c r="I313" s="108"/>
      <c r="J313" s="108"/>
      <c r="K313" s="108"/>
      <c r="L313" s="108"/>
      <c r="M313" s="108"/>
      <c r="N313" s="108"/>
    </row>
    <row r="314" spans="7:14" s="55" customFormat="1" ht="12.75" customHeight="1">
      <c r="G314" s="111"/>
      <c r="H314" s="108"/>
      <c r="I314" s="108"/>
      <c r="J314" s="108"/>
      <c r="K314" s="108"/>
      <c r="L314" s="108"/>
      <c r="M314" s="108"/>
      <c r="N314" s="108"/>
    </row>
    <row r="315" spans="7:14" s="55" customFormat="1" ht="12.75" customHeight="1">
      <c r="G315" s="111"/>
      <c r="H315" s="108"/>
      <c r="I315" s="108"/>
      <c r="J315" s="108"/>
      <c r="K315" s="108"/>
      <c r="L315" s="108"/>
      <c r="M315" s="108"/>
      <c r="N315" s="108"/>
    </row>
    <row r="316" spans="7:14" s="55" customFormat="1" ht="12.75" customHeight="1">
      <c r="G316" s="111"/>
      <c r="H316" s="108"/>
      <c r="I316" s="108"/>
      <c r="J316" s="108"/>
      <c r="K316" s="108"/>
      <c r="L316" s="108"/>
      <c r="M316" s="108"/>
      <c r="N316" s="108"/>
    </row>
    <row r="317" spans="7:14" s="55" customFormat="1" ht="12.75" customHeight="1">
      <c r="G317" s="111"/>
      <c r="H317" s="108"/>
      <c r="I317" s="108"/>
      <c r="J317" s="108"/>
      <c r="K317" s="108"/>
      <c r="L317" s="108"/>
      <c r="M317" s="108"/>
      <c r="N317" s="108"/>
    </row>
    <row r="318" spans="7:14" s="55" customFormat="1" ht="12.75" customHeight="1">
      <c r="G318" s="111"/>
      <c r="H318" s="108"/>
      <c r="I318" s="108"/>
      <c r="J318" s="108"/>
      <c r="K318" s="108"/>
      <c r="L318" s="108"/>
      <c r="M318" s="108"/>
      <c r="N318" s="108"/>
    </row>
    <row r="319" spans="7:14" s="55" customFormat="1" ht="12.75" customHeight="1">
      <c r="G319" s="111"/>
      <c r="H319" s="108"/>
      <c r="I319" s="108"/>
      <c r="J319" s="108"/>
      <c r="K319" s="108"/>
      <c r="L319" s="108"/>
      <c r="M319" s="108"/>
      <c r="N319" s="108"/>
    </row>
    <row r="320" spans="7:14" s="55" customFormat="1" ht="12.75" customHeight="1">
      <c r="G320" s="111"/>
      <c r="H320" s="108"/>
      <c r="I320" s="108"/>
      <c r="J320" s="108"/>
      <c r="K320" s="108"/>
      <c r="L320" s="108"/>
      <c r="M320" s="108"/>
      <c r="N320" s="108"/>
    </row>
    <row r="321" spans="7:14" s="55" customFormat="1" ht="12.75" customHeight="1">
      <c r="G321" s="111"/>
      <c r="H321" s="108"/>
      <c r="I321" s="108"/>
      <c r="J321" s="108"/>
      <c r="K321" s="108"/>
      <c r="L321" s="108"/>
      <c r="M321" s="108"/>
      <c r="N321" s="108"/>
    </row>
    <row r="322" spans="7:14" s="55" customFormat="1" ht="12.75" customHeight="1">
      <c r="G322" s="111"/>
      <c r="H322" s="108"/>
      <c r="I322" s="108"/>
      <c r="J322" s="108"/>
      <c r="K322" s="108"/>
      <c r="L322" s="108"/>
      <c r="M322" s="108"/>
      <c r="N322" s="108"/>
    </row>
    <row r="323" spans="7:14" s="55" customFormat="1" ht="12.75" customHeight="1">
      <c r="G323" s="111"/>
      <c r="H323" s="108"/>
      <c r="I323" s="108"/>
      <c r="J323" s="108"/>
      <c r="K323" s="108"/>
      <c r="L323" s="108"/>
      <c r="M323" s="108"/>
      <c r="N323" s="108"/>
    </row>
    <row r="324" spans="7:14" s="55" customFormat="1" ht="12.75" customHeight="1">
      <c r="G324" s="111"/>
      <c r="H324" s="108"/>
      <c r="I324" s="108"/>
      <c r="J324" s="108"/>
      <c r="K324" s="108"/>
      <c r="L324" s="108"/>
      <c r="M324" s="108"/>
      <c r="N324" s="108"/>
    </row>
    <row r="325" spans="7:14" s="55" customFormat="1" ht="12.75" customHeight="1">
      <c r="G325" s="111"/>
      <c r="H325" s="108"/>
      <c r="I325" s="108"/>
      <c r="J325" s="108"/>
      <c r="K325" s="108"/>
      <c r="L325" s="108"/>
      <c r="M325" s="108"/>
      <c r="N325" s="108"/>
    </row>
    <row r="326" spans="7:14" s="55" customFormat="1" ht="12.75" customHeight="1">
      <c r="G326" s="111"/>
      <c r="H326" s="108"/>
      <c r="I326" s="108"/>
      <c r="J326" s="108"/>
      <c r="K326" s="108"/>
      <c r="L326" s="108"/>
      <c r="M326" s="108"/>
      <c r="N326" s="108"/>
    </row>
    <row r="327" spans="7:14" s="55" customFormat="1" ht="12.75" customHeight="1">
      <c r="G327" s="111"/>
      <c r="H327" s="108"/>
      <c r="I327" s="108"/>
      <c r="J327" s="108"/>
      <c r="K327" s="108"/>
      <c r="L327" s="108"/>
      <c r="M327" s="108"/>
      <c r="N327" s="108"/>
    </row>
    <row r="328" spans="7:14" s="55" customFormat="1" ht="12.75" customHeight="1">
      <c r="G328" s="111"/>
      <c r="H328" s="108"/>
      <c r="I328" s="108"/>
      <c r="J328" s="108"/>
      <c r="K328" s="108"/>
      <c r="L328" s="108"/>
      <c r="M328" s="108"/>
      <c r="N328" s="108"/>
    </row>
    <row r="329" spans="7:14" s="55" customFormat="1" ht="12.75" customHeight="1">
      <c r="G329" s="111"/>
      <c r="H329" s="108"/>
      <c r="I329" s="108"/>
      <c r="J329" s="108"/>
      <c r="K329" s="108"/>
      <c r="L329" s="108"/>
      <c r="M329" s="108"/>
      <c r="N329" s="108"/>
    </row>
    <row r="330" spans="7:14" s="55" customFormat="1" ht="12.75" customHeight="1">
      <c r="G330" s="111"/>
      <c r="H330" s="108"/>
      <c r="I330" s="108"/>
      <c r="J330" s="108"/>
      <c r="K330" s="108"/>
      <c r="L330" s="108"/>
      <c r="M330" s="108"/>
      <c r="N330" s="108"/>
    </row>
    <row r="331" spans="7:14" s="55" customFormat="1" ht="12.75" customHeight="1">
      <c r="G331" s="111"/>
      <c r="H331" s="108"/>
      <c r="I331" s="108"/>
      <c r="J331" s="108"/>
      <c r="K331" s="108"/>
      <c r="L331" s="108"/>
      <c r="M331" s="108"/>
      <c r="N331" s="108"/>
    </row>
    <row r="332" spans="7:14" s="55" customFormat="1" ht="12.75" customHeight="1">
      <c r="G332" s="111"/>
      <c r="H332" s="108"/>
      <c r="I332" s="108"/>
      <c r="J332" s="108"/>
      <c r="K332" s="108"/>
      <c r="L332" s="108"/>
      <c r="M332" s="108"/>
      <c r="N332" s="108"/>
    </row>
    <row r="333" spans="7:14" s="55" customFormat="1" ht="12.75" customHeight="1">
      <c r="G333" s="111"/>
      <c r="H333" s="108"/>
      <c r="I333" s="108"/>
      <c r="J333" s="108"/>
      <c r="K333" s="108"/>
      <c r="L333" s="108"/>
      <c r="M333" s="108"/>
      <c r="N333" s="108"/>
    </row>
    <row r="334" spans="7:14" s="55" customFormat="1" ht="12.75" customHeight="1">
      <c r="G334" s="111"/>
      <c r="H334" s="108"/>
      <c r="I334" s="108"/>
      <c r="J334" s="108"/>
      <c r="K334" s="108"/>
      <c r="L334" s="108"/>
      <c r="M334" s="108"/>
      <c r="N334" s="108"/>
    </row>
    <row r="335" spans="7:14" s="55" customFormat="1" ht="12.75" customHeight="1">
      <c r="G335" s="111"/>
      <c r="H335" s="108"/>
      <c r="I335" s="108"/>
      <c r="J335" s="108"/>
      <c r="K335" s="108"/>
      <c r="L335" s="108"/>
      <c r="M335" s="108"/>
      <c r="N335" s="108"/>
    </row>
    <row r="336" spans="7:14" s="55" customFormat="1" ht="12.75" customHeight="1">
      <c r="G336" s="111"/>
      <c r="H336" s="108"/>
      <c r="I336" s="108"/>
      <c r="J336" s="108"/>
      <c r="K336" s="108"/>
      <c r="L336" s="108"/>
      <c r="M336" s="108"/>
      <c r="N336" s="108"/>
    </row>
    <row r="337" spans="7:14" s="55" customFormat="1" ht="12.75" customHeight="1">
      <c r="G337" s="111"/>
      <c r="H337" s="108"/>
      <c r="I337" s="108"/>
      <c r="J337" s="108"/>
      <c r="K337" s="108"/>
      <c r="L337" s="108"/>
      <c r="M337" s="108"/>
      <c r="N337" s="108"/>
    </row>
    <row r="338" spans="7:14" s="55" customFormat="1" ht="12.75" customHeight="1">
      <c r="G338" s="111"/>
      <c r="H338" s="108"/>
      <c r="I338" s="108"/>
      <c r="J338" s="108"/>
      <c r="K338" s="108"/>
      <c r="L338" s="108"/>
      <c r="M338" s="108"/>
      <c r="N338" s="108"/>
    </row>
    <row r="339" spans="7:14" s="55" customFormat="1" ht="12.75" customHeight="1">
      <c r="G339" s="111"/>
      <c r="H339" s="108"/>
      <c r="I339" s="108"/>
      <c r="J339" s="108"/>
      <c r="K339" s="108"/>
      <c r="L339" s="108"/>
      <c r="M339" s="108"/>
      <c r="N339" s="108"/>
    </row>
    <row r="340" spans="7:14" s="55" customFormat="1" ht="12.75" customHeight="1">
      <c r="G340" s="111"/>
      <c r="H340" s="108"/>
      <c r="I340" s="108"/>
      <c r="J340" s="108"/>
      <c r="K340" s="108"/>
      <c r="L340" s="108"/>
      <c r="M340" s="108"/>
      <c r="N340" s="108"/>
    </row>
    <row r="341" spans="7:14" s="55" customFormat="1" ht="12.75" customHeight="1">
      <c r="G341" s="111"/>
      <c r="H341" s="108"/>
      <c r="I341" s="108"/>
      <c r="J341" s="108"/>
      <c r="K341" s="108"/>
      <c r="L341" s="108"/>
      <c r="M341" s="108"/>
      <c r="N341" s="108"/>
    </row>
    <row r="342" spans="7:14" s="55" customFormat="1" ht="12.75" customHeight="1">
      <c r="G342" s="111"/>
      <c r="H342" s="108"/>
      <c r="I342" s="108"/>
      <c r="J342" s="108"/>
      <c r="K342" s="108"/>
      <c r="L342" s="108"/>
      <c r="M342" s="108"/>
      <c r="N342" s="108"/>
    </row>
    <row r="343" spans="7:14" s="55" customFormat="1" ht="12.75" customHeight="1">
      <c r="G343" s="111"/>
      <c r="H343" s="108"/>
      <c r="I343" s="108"/>
      <c r="J343" s="108"/>
      <c r="K343" s="108"/>
      <c r="L343" s="108"/>
      <c r="M343" s="108"/>
      <c r="N343" s="108"/>
    </row>
    <row r="344" spans="7:14" s="55" customFormat="1" ht="12.75" customHeight="1">
      <c r="G344" s="111"/>
      <c r="H344" s="108"/>
      <c r="I344" s="108"/>
      <c r="J344" s="108"/>
      <c r="K344" s="108"/>
      <c r="L344" s="108"/>
      <c r="M344" s="108"/>
      <c r="N344" s="108"/>
    </row>
    <row r="345" spans="7:14" s="55" customFormat="1" ht="12.75" customHeight="1">
      <c r="G345" s="111"/>
      <c r="H345" s="108"/>
      <c r="I345" s="108"/>
      <c r="J345" s="108"/>
      <c r="K345" s="108"/>
      <c r="L345" s="108"/>
      <c r="M345" s="108"/>
      <c r="N345" s="108"/>
    </row>
    <row r="346" spans="7:14" s="55" customFormat="1" ht="12.75" customHeight="1">
      <c r="G346" s="111"/>
      <c r="H346" s="108"/>
      <c r="I346" s="108"/>
      <c r="J346" s="108"/>
      <c r="K346" s="108"/>
      <c r="L346" s="108"/>
      <c r="M346" s="108"/>
      <c r="N346" s="108"/>
    </row>
    <row r="347" spans="7:14" s="55" customFormat="1" ht="12.75" customHeight="1">
      <c r="G347" s="111"/>
      <c r="H347" s="108"/>
      <c r="I347" s="108"/>
      <c r="J347" s="108"/>
      <c r="K347" s="108"/>
      <c r="L347" s="108"/>
      <c r="M347" s="108"/>
      <c r="N347" s="108"/>
    </row>
    <row r="348" spans="7:14" s="55" customFormat="1" ht="12.75" customHeight="1">
      <c r="G348" s="111"/>
      <c r="H348" s="108"/>
      <c r="I348" s="108"/>
      <c r="J348" s="108"/>
      <c r="K348" s="108"/>
      <c r="L348" s="108"/>
      <c r="M348" s="108"/>
      <c r="N348" s="108"/>
    </row>
    <row r="349" spans="7:14" s="55" customFormat="1" ht="12.75" customHeight="1">
      <c r="G349" s="111"/>
      <c r="H349" s="108"/>
      <c r="I349" s="108"/>
      <c r="J349" s="108"/>
      <c r="K349" s="108"/>
      <c r="L349" s="108"/>
      <c r="M349" s="108"/>
      <c r="N349" s="108"/>
    </row>
    <row r="350" spans="7:14" s="55" customFormat="1" ht="12.75" customHeight="1">
      <c r="G350" s="111"/>
      <c r="H350" s="108"/>
      <c r="I350" s="108"/>
      <c r="J350" s="108"/>
      <c r="K350" s="108"/>
      <c r="L350" s="108"/>
      <c r="M350" s="108"/>
      <c r="N350" s="108"/>
    </row>
    <row r="351" spans="7:14" s="55" customFormat="1" ht="12.75" customHeight="1">
      <c r="G351" s="111"/>
      <c r="H351" s="108"/>
      <c r="I351" s="108"/>
      <c r="J351" s="108"/>
      <c r="K351" s="108"/>
      <c r="L351" s="108"/>
      <c r="M351" s="108"/>
      <c r="N351" s="108"/>
    </row>
    <row r="352" spans="7:14" s="55" customFormat="1" ht="12.75" customHeight="1">
      <c r="G352" s="111"/>
      <c r="H352" s="108"/>
      <c r="I352" s="108"/>
      <c r="J352" s="108"/>
      <c r="K352" s="108"/>
      <c r="L352" s="108"/>
      <c r="M352" s="108"/>
      <c r="N352" s="108"/>
    </row>
    <row r="353" spans="7:14" s="55" customFormat="1" ht="12.75" customHeight="1">
      <c r="G353" s="111"/>
      <c r="H353" s="108"/>
      <c r="I353" s="108"/>
      <c r="J353" s="108"/>
      <c r="K353" s="108"/>
      <c r="L353" s="108"/>
      <c r="M353" s="108"/>
      <c r="N353" s="108"/>
    </row>
    <row r="354" spans="7:14" s="55" customFormat="1" ht="12.75" customHeight="1">
      <c r="G354" s="111"/>
      <c r="H354" s="108"/>
      <c r="I354" s="108"/>
      <c r="J354" s="108"/>
      <c r="K354" s="108"/>
      <c r="L354" s="108"/>
      <c r="M354" s="108"/>
      <c r="N354" s="108"/>
    </row>
    <row r="355" spans="7:14" s="55" customFormat="1" ht="12.75" customHeight="1">
      <c r="G355" s="111"/>
      <c r="H355" s="108"/>
      <c r="I355" s="108"/>
      <c r="J355" s="108"/>
      <c r="K355" s="108"/>
      <c r="L355" s="108"/>
      <c r="M355" s="108"/>
      <c r="N355" s="108"/>
    </row>
    <row r="356" spans="7:14" s="55" customFormat="1" ht="12.75" customHeight="1">
      <c r="G356" s="111"/>
      <c r="H356" s="108"/>
      <c r="I356" s="108"/>
      <c r="J356" s="108"/>
      <c r="K356" s="108"/>
      <c r="L356" s="108"/>
      <c r="M356" s="108"/>
      <c r="N356" s="108"/>
    </row>
    <row r="357" spans="7:14" s="55" customFormat="1" ht="12.75" customHeight="1">
      <c r="G357" s="111"/>
      <c r="H357" s="108"/>
      <c r="I357" s="108"/>
      <c r="J357" s="108"/>
      <c r="K357" s="108"/>
      <c r="L357" s="108"/>
      <c r="M357" s="108"/>
      <c r="N357" s="108"/>
    </row>
    <row r="358" spans="7:14" s="55" customFormat="1" ht="12.75" customHeight="1">
      <c r="G358" s="111"/>
      <c r="H358" s="108"/>
      <c r="I358" s="108"/>
      <c r="J358" s="108"/>
      <c r="K358" s="108"/>
      <c r="L358" s="108"/>
      <c r="M358" s="108"/>
      <c r="N358" s="108"/>
    </row>
    <row r="359" spans="7:14" s="55" customFormat="1" ht="12.75" customHeight="1">
      <c r="G359" s="111"/>
      <c r="H359" s="108"/>
      <c r="I359" s="108"/>
      <c r="J359" s="108"/>
      <c r="K359" s="108"/>
      <c r="L359" s="108"/>
      <c r="M359" s="108"/>
      <c r="N359" s="108"/>
    </row>
    <row r="360" spans="7:14" s="55" customFormat="1" ht="12.75" customHeight="1">
      <c r="G360" s="111"/>
      <c r="H360" s="108"/>
      <c r="I360" s="108"/>
      <c r="J360" s="108"/>
      <c r="K360" s="108"/>
      <c r="L360" s="108"/>
      <c r="M360" s="108"/>
      <c r="N360" s="108"/>
    </row>
    <row r="361" spans="7:14" s="55" customFormat="1" ht="12.75" customHeight="1">
      <c r="G361" s="111"/>
      <c r="H361" s="108"/>
      <c r="I361" s="108"/>
      <c r="J361" s="108"/>
      <c r="K361" s="108"/>
      <c r="L361" s="108"/>
      <c r="M361" s="108"/>
      <c r="N361" s="108"/>
    </row>
    <row r="362" spans="7:14" s="55" customFormat="1" ht="12.75" customHeight="1">
      <c r="G362" s="111"/>
      <c r="H362" s="108"/>
      <c r="I362" s="108"/>
      <c r="J362" s="108"/>
      <c r="K362" s="108"/>
      <c r="L362" s="108"/>
      <c r="M362" s="108"/>
      <c r="N362" s="108"/>
    </row>
    <row r="363" spans="7:14" s="55" customFormat="1" ht="12.75" customHeight="1">
      <c r="G363" s="111"/>
      <c r="H363" s="108"/>
      <c r="I363" s="108"/>
      <c r="J363" s="108"/>
      <c r="K363" s="108"/>
      <c r="L363" s="108"/>
      <c r="M363" s="108"/>
      <c r="N363" s="108"/>
    </row>
    <row r="364" spans="7:14" s="55" customFormat="1" ht="12.75" customHeight="1">
      <c r="G364" s="111"/>
      <c r="H364" s="108"/>
      <c r="I364" s="108"/>
      <c r="J364" s="108"/>
      <c r="K364" s="108"/>
      <c r="L364" s="108"/>
      <c r="M364" s="108"/>
      <c r="N364" s="108"/>
    </row>
    <row r="365" spans="7:14" s="55" customFormat="1" ht="12.75" customHeight="1">
      <c r="G365" s="111"/>
      <c r="H365" s="108"/>
      <c r="I365" s="108"/>
      <c r="J365" s="108"/>
      <c r="K365" s="108"/>
      <c r="L365" s="108"/>
      <c r="M365" s="108"/>
      <c r="N365" s="108"/>
    </row>
    <row r="366" spans="7:14" s="55" customFormat="1" ht="12.75" customHeight="1">
      <c r="G366" s="111"/>
      <c r="H366" s="108"/>
      <c r="I366" s="108"/>
      <c r="J366" s="108"/>
      <c r="K366" s="108"/>
      <c r="L366" s="108"/>
      <c r="M366" s="108"/>
      <c r="N366" s="108"/>
    </row>
    <row r="367" spans="7:14" s="55" customFormat="1" ht="12.75" customHeight="1">
      <c r="G367" s="111"/>
      <c r="H367" s="108"/>
      <c r="I367" s="108"/>
      <c r="J367" s="108"/>
      <c r="K367" s="108"/>
      <c r="L367" s="108"/>
      <c r="M367" s="108"/>
      <c r="N367" s="108"/>
    </row>
    <row r="368" spans="7:14" s="55" customFormat="1" ht="12.75" customHeight="1">
      <c r="G368" s="111"/>
      <c r="H368" s="108"/>
      <c r="I368" s="108"/>
      <c r="J368" s="108"/>
      <c r="K368" s="108"/>
      <c r="L368" s="108"/>
      <c r="M368" s="108"/>
      <c r="N368" s="108"/>
    </row>
    <row r="369" spans="7:14" s="55" customFormat="1" ht="12.75" customHeight="1">
      <c r="G369" s="111"/>
      <c r="H369" s="108"/>
      <c r="I369" s="108"/>
      <c r="J369" s="108"/>
      <c r="K369" s="108"/>
      <c r="L369" s="108"/>
      <c r="M369" s="108"/>
      <c r="N369" s="108"/>
    </row>
    <row r="370" spans="7:14" s="55" customFormat="1" ht="12.75" customHeight="1">
      <c r="G370" s="111"/>
      <c r="H370" s="108"/>
      <c r="I370" s="108"/>
      <c r="J370" s="108"/>
      <c r="K370" s="108"/>
      <c r="L370" s="108"/>
      <c r="M370" s="108"/>
      <c r="N370" s="108"/>
    </row>
    <row r="371" spans="7:14" s="55" customFormat="1" ht="12.75" customHeight="1">
      <c r="G371" s="111"/>
      <c r="H371" s="108"/>
      <c r="I371" s="108"/>
      <c r="J371" s="108"/>
      <c r="K371" s="108"/>
      <c r="L371" s="108"/>
      <c r="M371" s="108"/>
      <c r="N371" s="108"/>
    </row>
    <row r="372" spans="7:14" s="55" customFormat="1" ht="12.75" customHeight="1">
      <c r="G372" s="111"/>
      <c r="H372" s="108"/>
      <c r="I372" s="108"/>
      <c r="J372" s="108"/>
      <c r="K372" s="108"/>
      <c r="L372" s="108"/>
      <c r="M372" s="108"/>
      <c r="N372" s="108"/>
    </row>
    <row r="373" spans="7:14" s="55" customFormat="1" ht="12.75" customHeight="1">
      <c r="G373" s="111"/>
      <c r="H373" s="108"/>
      <c r="I373" s="108"/>
      <c r="J373" s="108"/>
      <c r="K373" s="108"/>
      <c r="L373" s="108"/>
      <c r="M373" s="108"/>
      <c r="N373" s="108"/>
    </row>
    <row r="374" spans="7:14" s="55" customFormat="1" ht="12.75" customHeight="1">
      <c r="G374" s="111"/>
      <c r="H374" s="108"/>
      <c r="I374" s="108"/>
      <c r="J374" s="108"/>
      <c r="K374" s="108"/>
      <c r="L374" s="108"/>
      <c r="M374" s="108"/>
      <c r="N374" s="108"/>
    </row>
    <row r="375" spans="7:14" s="55" customFormat="1" ht="12.75" customHeight="1">
      <c r="G375" s="111"/>
      <c r="H375" s="108"/>
      <c r="I375" s="108"/>
      <c r="J375" s="108"/>
      <c r="K375" s="108"/>
      <c r="L375" s="108"/>
      <c r="M375" s="108"/>
      <c r="N375" s="108"/>
    </row>
    <row r="376" spans="7:14" s="55" customFormat="1" ht="12.75" customHeight="1">
      <c r="G376" s="111"/>
      <c r="H376" s="108"/>
      <c r="I376" s="108"/>
      <c r="J376" s="108"/>
      <c r="K376" s="108"/>
      <c r="L376" s="108"/>
      <c r="M376" s="108"/>
      <c r="N376" s="108"/>
    </row>
    <row r="377" spans="7:14" s="55" customFormat="1" ht="12.75" customHeight="1">
      <c r="G377" s="111"/>
      <c r="H377" s="108"/>
      <c r="I377" s="108"/>
      <c r="J377" s="108"/>
      <c r="K377" s="108"/>
      <c r="L377" s="108"/>
      <c r="M377" s="108"/>
      <c r="N377" s="108"/>
    </row>
    <row r="378" spans="7:14" s="55" customFormat="1" ht="12.75" customHeight="1">
      <c r="G378" s="111"/>
      <c r="H378" s="108"/>
      <c r="I378" s="108"/>
      <c r="J378" s="108"/>
      <c r="K378" s="108"/>
      <c r="L378" s="108"/>
      <c r="M378" s="108"/>
      <c r="N378" s="108"/>
    </row>
    <row r="379" spans="7:14" s="55" customFormat="1" ht="12.75" customHeight="1">
      <c r="G379" s="111"/>
      <c r="H379" s="108"/>
      <c r="I379" s="108"/>
      <c r="J379" s="108"/>
      <c r="K379" s="108"/>
      <c r="L379" s="108"/>
      <c r="M379" s="108"/>
      <c r="N379" s="108"/>
    </row>
    <row r="380" spans="7:14" s="55" customFormat="1" ht="12.75" customHeight="1">
      <c r="G380" s="111"/>
      <c r="H380" s="108"/>
      <c r="I380" s="108"/>
      <c r="J380" s="108"/>
      <c r="K380" s="108"/>
      <c r="L380" s="108"/>
      <c r="M380" s="108"/>
      <c r="N380" s="108"/>
    </row>
    <row r="381" spans="7:14" s="55" customFormat="1" ht="12.75" customHeight="1">
      <c r="G381" s="111"/>
      <c r="H381" s="108"/>
      <c r="I381" s="108"/>
      <c r="J381" s="108"/>
      <c r="K381" s="108"/>
      <c r="L381" s="108"/>
      <c r="M381" s="108"/>
      <c r="N381" s="108"/>
    </row>
    <row r="382" spans="7:14" s="55" customFormat="1" ht="12.75" customHeight="1">
      <c r="G382" s="111"/>
      <c r="H382" s="108"/>
      <c r="I382" s="108"/>
      <c r="J382" s="108"/>
      <c r="K382" s="108"/>
      <c r="L382" s="108"/>
      <c r="M382" s="108"/>
      <c r="N382" s="108"/>
    </row>
    <row r="383" spans="7:14" s="55" customFormat="1" ht="12.75" customHeight="1">
      <c r="G383" s="111"/>
      <c r="H383" s="108"/>
      <c r="I383" s="108"/>
      <c r="J383" s="108"/>
      <c r="K383" s="108"/>
      <c r="L383" s="108"/>
      <c r="M383" s="108"/>
      <c r="N383" s="108"/>
    </row>
    <row r="384" spans="7:14" s="55" customFormat="1" ht="12.75" customHeight="1">
      <c r="G384" s="111"/>
      <c r="H384" s="108"/>
      <c r="I384" s="108"/>
      <c r="J384" s="108"/>
      <c r="K384" s="108"/>
      <c r="L384" s="108"/>
      <c r="M384" s="108"/>
      <c r="N384" s="108"/>
    </row>
    <row r="385" spans="7:14" s="55" customFormat="1" ht="12.75" customHeight="1">
      <c r="G385" s="111"/>
      <c r="H385" s="108"/>
      <c r="I385" s="108"/>
      <c r="J385" s="108"/>
      <c r="K385" s="108"/>
      <c r="L385" s="108"/>
      <c r="M385" s="108"/>
      <c r="N385" s="108"/>
    </row>
    <row r="386" spans="7:14" s="55" customFormat="1" ht="12.75" customHeight="1">
      <c r="G386" s="111"/>
      <c r="H386" s="108"/>
      <c r="I386" s="108"/>
      <c r="J386" s="108"/>
      <c r="K386" s="108"/>
      <c r="L386" s="108"/>
      <c r="M386" s="108"/>
      <c r="N386" s="108"/>
    </row>
    <row r="387" spans="7:14" s="55" customFormat="1" ht="12.75" customHeight="1">
      <c r="G387" s="111"/>
      <c r="H387" s="108"/>
      <c r="I387" s="108"/>
      <c r="J387" s="108"/>
      <c r="K387" s="108"/>
      <c r="L387" s="108"/>
      <c r="M387" s="108"/>
      <c r="N387" s="108"/>
    </row>
    <row r="388" spans="7:14" s="55" customFormat="1" ht="12.75" customHeight="1">
      <c r="G388" s="111"/>
      <c r="H388" s="108"/>
      <c r="I388" s="108"/>
      <c r="J388" s="108"/>
      <c r="K388" s="108"/>
      <c r="L388" s="108"/>
      <c r="M388" s="108"/>
      <c r="N388" s="108"/>
    </row>
    <row r="389" spans="7:14" s="55" customFormat="1" ht="12.75" customHeight="1">
      <c r="G389" s="111"/>
      <c r="H389" s="108"/>
      <c r="I389" s="108"/>
      <c r="J389" s="108"/>
      <c r="K389" s="108"/>
      <c r="L389" s="108"/>
      <c r="M389" s="108"/>
      <c r="N389" s="108"/>
    </row>
    <row r="390" spans="7:14" s="55" customFormat="1" ht="12.75" customHeight="1">
      <c r="G390" s="111"/>
      <c r="H390" s="108"/>
      <c r="I390" s="108"/>
      <c r="J390" s="108"/>
      <c r="K390" s="108"/>
      <c r="L390" s="108"/>
      <c r="M390" s="108"/>
      <c r="N390" s="108"/>
    </row>
    <row r="391" spans="7:14" s="55" customFormat="1" ht="12.75" customHeight="1">
      <c r="G391" s="111"/>
      <c r="H391" s="108"/>
      <c r="I391" s="108"/>
      <c r="J391" s="108"/>
      <c r="K391" s="108"/>
      <c r="L391" s="108"/>
      <c r="M391" s="108"/>
      <c r="N391" s="108"/>
    </row>
    <row r="392" spans="7:14" s="55" customFormat="1" ht="12.75" customHeight="1">
      <c r="G392" s="111"/>
      <c r="H392" s="108"/>
      <c r="I392" s="108"/>
      <c r="J392" s="108"/>
      <c r="K392" s="108"/>
      <c r="L392" s="108"/>
      <c r="M392" s="108"/>
      <c r="N392" s="108"/>
    </row>
    <row r="393" spans="7:14" s="55" customFormat="1" ht="12.75" customHeight="1">
      <c r="G393" s="111"/>
      <c r="H393" s="108"/>
      <c r="I393" s="108"/>
      <c r="J393" s="108"/>
      <c r="K393" s="108"/>
      <c r="L393" s="108"/>
      <c r="M393" s="108"/>
      <c r="N393" s="108"/>
    </row>
    <row r="394" spans="7:14" s="55" customFormat="1" ht="12.75" customHeight="1">
      <c r="G394" s="111"/>
      <c r="H394" s="108"/>
      <c r="I394" s="108"/>
      <c r="J394" s="108"/>
      <c r="K394" s="108"/>
      <c r="L394" s="108"/>
      <c r="M394" s="108"/>
      <c r="N394" s="108"/>
    </row>
    <row r="395" spans="7:14" s="55" customFormat="1" ht="12.75" customHeight="1">
      <c r="G395" s="111"/>
      <c r="H395" s="108"/>
      <c r="I395" s="108"/>
      <c r="J395" s="108"/>
      <c r="K395" s="108"/>
      <c r="L395" s="108"/>
      <c r="M395" s="108"/>
      <c r="N395" s="108"/>
    </row>
    <row r="396" spans="7:14" s="55" customFormat="1" ht="12.75" customHeight="1">
      <c r="G396" s="111"/>
      <c r="H396" s="108"/>
      <c r="I396" s="108"/>
      <c r="J396" s="108"/>
      <c r="K396" s="108"/>
      <c r="L396" s="108"/>
      <c r="M396" s="108"/>
      <c r="N396" s="108"/>
    </row>
    <row r="397" spans="7:14" s="55" customFormat="1" ht="12.75" customHeight="1">
      <c r="G397" s="111"/>
      <c r="H397" s="108"/>
      <c r="I397" s="108"/>
      <c r="J397" s="108"/>
      <c r="K397" s="108"/>
      <c r="L397" s="108"/>
      <c r="M397" s="108"/>
      <c r="N397" s="108"/>
    </row>
    <row r="398" spans="7:14" s="55" customFormat="1" ht="12.75" customHeight="1">
      <c r="G398" s="111"/>
      <c r="H398" s="108"/>
      <c r="I398" s="108"/>
      <c r="J398" s="108"/>
      <c r="K398" s="108"/>
      <c r="L398" s="108"/>
      <c r="M398" s="108"/>
      <c r="N398" s="108"/>
    </row>
    <row r="399" spans="7:14" s="55" customFormat="1" ht="12.75" customHeight="1">
      <c r="G399" s="111"/>
      <c r="H399" s="108"/>
      <c r="I399" s="108"/>
      <c r="J399" s="108"/>
      <c r="K399" s="108"/>
      <c r="L399" s="108"/>
      <c r="M399" s="108"/>
      <c r="N399" s="108"/>
    </row>
    <row r="400" spans="7:14" s="55" customFormat="1" ht="12.75" customHeight="1">
      <c r="G400" s="111"/>
      <c r="H400" s="108"/>
      <c r="I400" s="108"/>
      <c r="J400" s="108"/>
      <c r="K400" s="108"/>
      <c r="L400" s="108"/>
      <c r="M400" s="108"/>
      <c r="N400" s="108"/>
    </row>
    <row r="401" spans="7:14" s="55" customFormat="1" ht="12.75" customHeight="1">
      <c r="G401" s="111"/>
      <c r="H401" s="108"/>
      <c r="I401" s="108"/>
      <c r="J401" s="108"/>
      <c r="K401" s="108"/>
      <c r="L401" s="108"/>
      <c r="M401" s="108"/>
      <c r="N401" s="108"/>
    </row>
    <row r="402" spans="7:14" s="55" customFormat="1" ht="12.75" customHeight="1">
      <c r="G402" s="111"/>
      <c r="H402" s="108"/>
      <c r="I402" s="108"/>
      <c r="J402" s="108"/>
      <c r="K402" s="108"/>
      <c r="L402" s="108"/>
      <c r="M402" s="108"/>
      <c r="N402" s="108"/>
    </row>
    <row r="403" spans="7:14" s="55" customFormat="1" ht="12.75" customHeight="1">
      <c r="G403" s="111"/>
      <c r="H403" s="108"/>
      <c r="I403" s="108"/>
      <c r="J403" s="108"/>
      <c r="K403" s="108"/>
      <c r="L403" s="108"/>
      <c r="M403" s="108"/>
      <c r="N403" s="108"/>
    </row>
    <row r="404" spans="7:14" s="55" customFormat="1" ht="12.75" customHeight="1">
      <c r="G404" s="111"/>
      <c r="H404" s="108"/>
      <c r="I404" s="108"/>
      <c r="J404" s="108"/>
      <c r="K404" s="108"/>
      <c r="L404" s="108"/>
      <c r="M404" s="108"/>
      <c r="N404" s="108"/>
    </row>
    <row r="405" spans="7:14" s="55" customFormat="1" ht="12.75" customHeight="1">
      <c r="G405" s="111"/>
      <c r="H405" s="108"/>
      <c r="I405" s="108"/>
      <c r="J405" s="108"/>
      <c r="K405" s="108"/>
      <c r="L405" s="108"/>
      <c r="M405" s="108"/>
      <c r="N405" s="108"/>
    </row>
    <row r="406" spans="7:14" s="55" customFormat="1" ht="12.75" customHeight="1">
      <c r="G406" s="111"/>
      <c r="H406" s="108"/>
      <c r="I406" s="108"/>
      <c r="J406" s="108"/>
      <c r="K406" s="108"/>
      <c r="L406" s="108"/>
      <c r="M406" s="108"/>
      <c r="N406" s="108"/>
    </row>
    <row r="407" spans="7:14" s="55" customFormat="1" ht="12.75" customHeight="1">
      <c r="G407" s="111"/>
      <c r="H407" s="108"/>
      <c r="I407" s="108"/>
      <c r="J407" s="108"/>
      <c r="K407" s="108"/>
      <c r="L407" s="108"/>
      <c r="M407" s="108"/>
      <c r="N407" s="108"/>
    </row>
    <row r="408" spans="7:14" s="55" customFormat="1" ht="12.75" customHeight="1">
      <c r="G408" s="111"/>
      <c r="H408" s="108"/>
      <c r="I408" s="108"/>
      <c r="J408" s="108"/>
      <c r="K408" s="108"/>
      <c r="L408" s="108"/>
      <c r="M408" s="108"/>
      <c r="N408" s="108"/>
    </row>
    <row r="409" spans="7:14" s="55" customFormat="1" ht="12.75" customHeight="1">
      <c r="G409" s="111"/>
      <c r="H409" s="108"/>
      <c r="I409" s="108"/>
      <c r="J409" s="108"/>
      <c r="K409" s="108"/>
      <c r="L409" s="108"/>
      <c r="M409" s="108"/>
      <c r="N409" s="108"/>
    </row>
    <row r="410" spans="7:14" s="55" customFormat="1" ht="12.75" customHeight="1">
      <c r="G410" s="111"/>
      <c r="H410" s="108"/>
      <c r="I410" s="108"/>
      <c r="J410" s="108"/>
      <c r="K410" s="108"/>
      <c r="L410" s="108"/>
      <c r="M410" s="108"/>
      <c r="N410" s="108"/>
    </row>
    <row r="411" spans="7:14" s="55" customFormat="1" ht="12.75" customHeight="1">
      <c r="G411" s="111"/>
      <c r="H411" s="108"/>
      <c r="I411" s="108"/>
      <c r="J411" s="108"/>
      <c r="K411" s="108"/>
      <c r="L411" s="108"/>
      <c r="M411" s="108"/>
      <c r="N411" s="108"/>
    </row>
    <row r="412" spans="7:14" s="55" customFormat="1" ht="12.75" customHeight="1">
      <c r="G412" s="111"/>
      <c r="H412" s="108"/>
      <c r="I412" s="108"/>
      <c r="J412" s="108"/>
      <c r="K412" s="108"/>
      <c r="L412" s="108"/>
      <c r="M412" s="108"/>
      <c r="N412" s="108"/>
    </row>
    <row r="413" spans="7:14" s="55" customFormat="1" ht="12.75" customHeight="1">
      <c r="G413" s="111"/>
      <c r="H413" s="108"/>
      <c r="I413" s="108"/>
      <c r="J413" s="108"/>
      <c r="K413" s="108"/>
      <c r="L413" s="108"/>
      <c r="M413" s="108"/>
      <c r="N413" s="108"/>
    </row>
    <row r="414" spans="7:14" s="55" customFormat="1" ht="12.75" customHeight="1">
      <c r="G414" s="111"/>
      <c r="H414" s="108"/>
      <c r="I414" s="108"/>
      <c r="J414" s="108"/>
      <c r="K414" s="108"/>
      <c r="L414" s="108"/>
      <c r="M414" s="108"/>
      <c r="N414" s="108"/>
    </row>
    <row r="415" spans="7:14" s="55" customFormat="1" ht="12.75" customHeight="1">
      <c r="G415" s="111"/>
      <c r="H415" s="108"/>
      <c r="I415" s="108"/>
      <c r="J415" s="108"/>
      <c r="K415" s="108"/>
      <c r="L415" s="108"/>
      <c r="M415" s="108"/>
      <c r="N415" s="108"/>
    </row>
    <row r="416" spans="7:14" s="55" customFormat="1" ht="12.75" customHeight="1">
      <c r="G416" s="111"/>
      <c r="H416" s="108"/>
      <c r="I416" s="108"/>
      <c r="J416" s="108"/>
      <c r="K416" s="108"/>
      <c r="L416" s="108"/>
      <c r="M416" s="108"/>
      <c r="N416" s="108"/>
    </row>
    <row r="417" spans="7:14" s="55" customFormat="1" ht="12.75" customHeight="1">
      <c r="G417" s="111"/>
      <c r="H417" s="108"/>
      <c r="I417" s="108"/>
      <c r="J417" s="108"/>
      <c r="K417" s="108"/>
      <c r="L417" s="108"/>
      <c r="M417" s="108"/>
      <c r="N417" s="108"/>
    </row>
    <row r="418" spans="7:14" s="55" customFormat="1" ht="12.75" customHeight="1">
      <c r="G418" s="111"/>
      <c r="H418" s="108"/>
      <c r="I418" s="108"/>
      <c r="J418" s="108"/>
      <c r="K418" s="108"/>
      <c r="L418" s="108"/>
      <c r="M418" s="108"/>
      <c r="N418" s="108"/>
    </row>
    <row r="419" spans="7:14" s="55" customFormat="1" ht="12.75" customHeight="1">
      <c r="G419" s="111"/>
      <c r="H419" s="108"/>
      <c r="I419" s="108"/>
      <c r="J419" s="108"/>
      <c r="K419" s="108"/>
      <c r="L419" s="108"/>
      <c r="M419" s="108"/>
      <c r="N419" s="108"/>
    </row>
    <row r="420" spans="7:14" s="55" customFormat="1" ht="12.75" customHeight="1">
      <c r="G420" s="111"/>
      <c r="H420" s="108"/>
      <c r="I420" s="108"/>
      <c r="J420" s="108"/>
      <c r="K420" s="108"/>
      <c r="L420" s="108"/>
      <c r="M420" s="108"/>
      <c r="N420" s="108"/>
    </row>
    <row r="421" spans="7:14" s="55" customFormat="1" ht="12.75" customHeight="1">
      <c r="G421" s="111"/>
      <c r="H421" s="108"/>
      <c r="I421" s="108"/>
      <c r="J421" s="108"/>
      <c r="K421" s="108"/>
      <c r="L421" s="108"/>
      <c r="M421" s="108"/>
      <c r="N421" s="108"/>
    </row>
    <row r="422" spans="7:14" s="55" customFormat="1" ht="12.75" customHeight="1">
      <c r="G422" s="111"/>
      <c r="H422" s="108"/>
      <c r="I422" s="108"/>
      <c r="J422" s="108"/>
      <c r="K422" s="108"/>
      <c r="L422" s="108"/>
      <c r="M422" s="108"/>
      <c r="N422" s="108"/>
    </row>
    <row r="423" spans="7:14" s="55" customFormat="1" ht="12.75" customHeight="1">
      <c r="G423" s="111"/>
      <c r="H423" s="108"/>
      <c r="I423" s="108"/>
      <c r="J423" s="108"/>
      <c r="K423" s="108"/>
      <c r="L423" s="108"/>
      <c r="M423" s="108"/>
      <c r="N423" s="108"/>
    </row>
    <row r="424" spans="7:14" s="55" customFormat="1" ht="12.75" customHeight="1">
      <c r="G424" s="111"/>
      <c r="H424" s="108"/>
      <c r="I424" s="108"/>
      <c r="J424" s="108"/>
      <c r="K424" s="108"/>
      <c r="L424" s="108"/>
      <c r="M424" s="108"/>
      <c r="N424" s="108"/>
    </row>
    <row r="425" spans="7:14" s="55" customFormat="1" ht="12.75" customHeight="1">
      <c r="G425" s="111"/>
      <c r="H425" s="108"/>
      <c r="I425" s="108"/>
      <c r="J425" s="108"/>
      <c r="K425" s="108"/>
      <c r="L425" s="108"/>
      <c r="M425" s="108"/>
      <c r="N425" s="108"/>
    </row>
    <row r="426" spans="7:14" s="55" customFormat="1" ht="12.75" customHeight="1">
      <c r="G426" s="111"/>
      <c r="H426" s="108"/>
      <c r="I426" s="108"/>
      <c r="J426" s="108"/>
      <c r="K426" s="108"/>
      <c r="L426" s="108"/>
      <c r="M426" s="108"/>
      <c r="N426" s="108"/>
    </row>
    <row r="427" spans="7:14" s="55" customFormat="1" ht="12.75" customHeight="1">
      <c r="G427" s="111"/>
      <c r="H427" s="108"/>
      <c r="I427" s="108"/>
      <c r="J427" s="108"/>
      <c r="K427" s="108"/>
      <c r="L427" s="108"/>
      <c r="M427" s="108"/>
      <c r="N427" s="108"/>
    </row>
    <row r="428" spans="7:14" s="55" customFormat="1" ht="12.75" customHeight="1">
      <c r="G428" s="111"/>
      <c r="H428" s="108"/>
      <c r="I428" s="108"/>
      <c r="J428" s="108"/>
      <c r="K428" s="108"/>
      <c r="L428" s="108"/>
      <c r="M428" s="108"/>
      <c r="N428" s="108"/>
    </row>
    <row r="429" spans="7:14" s="55" customFormat="1" ht="12.75" customHeight="1">
      <c r="G429" s="111"/>
      <c r="H429" s="108"/>
      <c r="I429" s="108"/>
      <c r="J429" s="108"/>
      <c r="K429" s="108"/>
      <c r="L429" s="108"/>
      <c r="M429" s="108"/>
      <c r="N429" s="108"/>
    </row>
    <row r="430" spans="7:14" s="55" customFormat="1" ht="12.75" customHeight="1">
      <c r="G430" s="111"/>
      <c r="H430" s="108"/>
      <c r="I430" s="108"/>
      <c r="J430" s="108"/>
      <c r="K430" s="108"/>
      <c r="L430" s="108"/>
      <c r="M430" s="108"/>
      <c r="N430" s="108"/>
    </row>
    <row r="431" spans="7:14" s="55" customFormat="1" ht="12.75" customHeight="1">
      <c r="G431" s="111"/>
      <c r="H431" s="108"/>
      <c r="I431" s="108"/>
      <c r="J431" s="108"/>
      <c r="K431" s="108"/>
      <c r="L431" s="108"/>
      <c r="M431" s="108"/>
      <c r="N431" s="108"/>
    </row>
    <row r="432" spans="7:14" s="55" customFormat="1" ht="12.75" customHeight="1">
      <c r="G432" s="111"/>
      <c r="H432" s="108"/>
      <c r="I432" s="108"/>
      <c r="J432" s="108"/>
      <c r="K432" s="108"/>
      <c r="L432" s="108"/>
      <c r="M432" s="108"/>
      <c r="N432" s="108"/>
    </row>
    <row r="433" spans="7:14" s="55" customFormat="1" ht="12.75" customHeight="1">
      <c r="G433" s="111"/>
      <c r="H433" s="108"/>
      <c r="I433" s="108"/>
      <c r="J433" s="108"/>
      <c r="K433" s="108"/>
      <c r="L433" s="108"/>
      <c r="M433" s="108"/>
      <c r="N433" s="108"/>
    </row>
    <row r="434" spans="2:14" ht="12.75" customHeight="1">
      <c r="B434" s="55"/>
      <c r="C434" s="55"/>
      <c r="D434" s="55"/>
      <c r="E434" s="55"/>
      <c r="F434" s="55"/>
      <c r="G434" s="111"/>
      <c r="H434" s="108"/>
      <c r="I434" s="108"/>
      <c r="J434" s="108"/>
      <c r="K434" s="108"/>
      <c r="L434" s="108"/>
      <c r="M434" s="108"/>
      <c r="N434" s="108"/>
    </row>
    <row r="435" spans="2:14" ht="12.75" customHeight="1">
      <c r="B435" s="55"/>
      <c r="C435" s="55"/>
      <c r="D435" s="55"/>
      <c r="E435" s="55"/>
      <c r="F435" s="55"/>
      <c r="G435" s="111"/>
      <c r="H435" s="108"/>
      <c r="I435" s="108"/>
      <c r="J435" s="108"/>
      <c r="K435" s="108"/>
      <c r="L435" s="108"/>
      <c r="M435" s="108"/>
      <c r="N435" s="108"/>
    </row>
    <row r="436" spans="2:14" ht="12.75" customHeight="1">
      <c r="B436" s="55"/>
      <c r="C436" s="55"/>
      <c r="D436" s="55"/>
      <c r="E436" s="55"/>
      <c r="F436" s="55"/>
      <c r="G436" s="111"/>
      <c r="H436" s="108"/>
      <c r="I436" s="108"/>
      <c r="J436" s="108"/>
      <c r="K436" s="108"/>
      <c r="L436" s="108"/>
      <c r="M436" s="108"/>
      <c r="N436" s="108"/>
    </row>
    <row r="437" spans="2:14" ht="12.75" customHeight="1">
      <c r="B437" s="55"/>
      <c r="C437" s="55"/>
      <c r="D437" s="55"/>
      <c r="E437" s="55"/>
      <c r="F437" s="55"/>
      <c r="G437" s="111"/>
      <c r="H437" s="108"/>
      <c r="I437" s="108"/>
      <c r="J437" s="108"/>
      <c r="K437" s="108"/>
      <c r="L437" s="108"/>
      <c r="M437" s="108"/>
      <c r="N437" s="108"/>
    </row>
    <row r="438" spans="2:14" ht="12.75" customHeight="1">
      <c r="B438" s="55"/>
      <c r="C438" s="55"/>
      <c r="D438" s="55"/>
      <c r="E438" s="55"/>
      <c r="F438" s="55"/>
      <c r="G438" s="111"/>
      <c r="H438" s="108"/>
      <c r="I438" s="108"/>
      <c r="J438" s="108"/>
      <c r="K438" s="108"/>
      <c r="L438" s="108"/>
      <c r="M438" s="108"/>
      <c r="N438" s="108"/>
    </row>
    <row r="439" spans="2:14" ht="12.75" customHeight="1">
      <c r="B439" s="55"/>
      <c r="C439" s="55"/>
      <c r="D439" s="55"/>
      <c r="E439" s="55"/>
      <c r="F439" s="55"/>
      <c r="G439" s="111"/>
      <c r="H439" s="108"/>
      <c r="I439" s="108"/>
      <c r="J439" s="108"/>
      <c r="K439" s="108"/>
      <c r="L439" s="108"/>
      <c r="M439" s="108"/>
      <c r="N439" s="108"/>
    </row>
    <row r="440" spans="2:14" ht="12.75" customHeight="1">
      <c r="B440" s="55"/>
      <c r="C440" s="55"/>
      <c r="D440" s="55"/>
      <c r="E440" s="55"/>
      <c r="F440" s="55"/>
      <c r="G440" s="111"/>
      <c r="H440" s="108"/>
      <c r="I440" s="108"/>
      <c r="J440" s="108"/>
      <c r="K440" s="108"/>
      <c r="L440" s="108"/>
      <c r="M440" s="108"/>
      <c r="N440" s="108"/>
    </row>
    <row r="441" spans="2:14" ht="12.75" customHeight="1">
      <c r="B441" s="55"/>
      <c r="C441" s="55"/>
      <c r="D441" s="55"/>
      <c r="E441" s="55"/>
      <c r="F441" s="55"/>
      <c r="G441" s="111"/>
      <c r="H441" s="108"/>
      <c r="I441" s="108"/>
      <c r="J441" s="108"/>
      <c r="K441" s="108"/>
      <c r="L441" s="108"/>
      <c r="M441" s="108"/>
      <c r="N441" s="108"/>
    </row>
    <row r="442" spans="2:14" ht="12.75" customHeight="1">
      <c r="B442" s="55"/>
      <c r="C442" s="55"/>
      <c r="D442" s="55"/>
      <c r="E442" s="55"/>
      <c r="F442" s="55"/>
      <c r="G442" s="111"/>
      <c r="H442" s="108"/>
      <c r="I442" s="108"/>
      <c r="J442" s="108"/>
      <c r="K442" s="108"/>
      <c r="L442" s="108"/>
      <c r="M442" s="108"/>
      <c r="N442" s="108"/>
    </row>
    <row r="443" spans="2:14" ht="12.75" customHeight="1">
      <c r="B443" s="55"/>
      <c r="C443" s="55"/>
      <c r="D443" s="55"/>
      <c r="E443" s="55"/>
      <c r="F443" s="55"/>
      <c r="G443" s="111"/>
      <c r="H443" s="108"/>
      <c r="I443" s="108"/>
      <c r="J443" s="108"/>
      <c r="K443" s="108"/>
      <c r="L443" s="108"/>
      <c r="M443" s="108"/>
      <c r="N443" s="108"/>
    </row>
    <row r="444" spans="2:14" ht="12.75" customHeight="1">
      <c r="B444" s="55"/>
      <c r="C444" s="55"/>
      <c r="D444" s="55"/>
      <c r="E444" s="55"/>
      <c r="F444" s="55"/>
      <c r="G444" s="111"/>
      <c r="H444" s="108"/>
      <c r="I444" s="108"/>
      <c r="J444" s="108"/>
      <c r="K444" s="108"/>
      <c r="L444" s="108"/>
      <c r="M444" s="108"/>
      <c r="N444" s="108"/>
    </row>
    <row r="445" spans="2:14" ht="12.75" customHeight="1">
      <c r="B445" s="55"/>
      <c r="C445" s="55"/>
      <c r="D445" s="55"/>
      <c r="E445" s="55"/>
      <c r="F445" s="55"/>
      <c r="G445" s="111"/>
      <c r="H445" s="108"/>
      <c r="I445" s="108"/>
      <c r="J445" s="108"/>
      <c r="K445" s="108"/>
      <c r="L445" s="108"/>
      <c r="M445" s="108"/>
      <c r="N445" s="108"/>
    </row>
    <row r="446" spans="2:14" ht="12.75" customHeight="1">
      <c r="B446" s="55"/>
      <c r="C446" s="55"/>
      <c r="D446" s="55"/>
      <c r="E446" s="55"/>
      <c r="F446" s="55"/>
      <c r="G446" s="111"/>
      <c r="H446" s="108"/>
      <c r="I446" s="108"/>
      <c r="J446" s="108"/>
      <c r="K446" s="108"/>
      <c r="L446" s="108"/>
      <c r="M446" s="108"/>
      <c r="N446" s="108"/>
    </row>
    <row r="447" spans="2:14" ht="12.75" customHeight="1">
      <c r="B447" s="55"/>
      <c r="C447" s="55"/>
      <c r="D447" s="55"/>
      <c r="E447" s="55"/>
      <c r="F447" s="55"/>
      <c r="G447" s="111"/>
      <c r="H447" s="108"/>
      <c r="I447" s="108"/>
      <c r="J447" s="108"/>
      <c r="K447" s="108"/>
      <c r="L447" s="108"/>
      <c r="M447" s="108"/>
      <c r="N447" s="108"/>
    </row>
    <row r="448" spans="2:14" ht="12.75" customHeight="1">
      <c r="B448" s="55"/>
      <c r="C448" s="55"/>
      <c r="D448" s="55"/>
      <c r="E448" s="55"/>
      <c r="F448" s="55"/>
      <c r="G448" s="111"/>
      <c r="H448" s="108"/>
      <c r="I448" s="108"/>
      <c r="J448" s="108"/>
      <c r="K448" s="108"/>
      <c r="L448" s="108"/>
      <c r="M448" s="108"/>
      <c r="N448" s="108"/>
    </row>
    <row r="449" spans="2:14" ht="12.75" customHeight="1">
      <c r="B449" s="55"/>
      <c r="C449" s="55"/>
      <c r="D449" s="55"/>
      <c r="E449" s="55"/>
      <c r="F449" s="55"/>
      <c r="G449" s="111"/>
      <c r="H449" s="108"/>
      <c r="I449" s="108"/>
      <c r="J449" s="108"/>
      <c r="K449" s="108"/>
      <c r="L449" s="108"/>
      <c r="M449" s="108"/>
      <c r="N449" s="108"/>
    </row>
    <row r="450" spans="2:14" ht="12.75" customHeight="1">
      <c r="B450" s="55"/>
      <c r="C450" s="55"/>
      <c r="D450" s="55"/>
      <c r="E450" s="55"/>
      <c r="F450" s="55"/>
      <c r="G450" s="111"/>
      <c r="H450" s="108"/>
      <c r="I450" s="108"/>
      <c r="J450" s="108"/>
      <c r="K450" s="108"/>
      <c r="L450" s="108"/>
      <c r="M450" s="108"/>
      <c r="N450" s="108"/>
    </row>
    <row r="451" spans="2:14" ht="12.75" customHeight="1">
      <c r="B451" s="55"/>
      <c r="C451" s="55"/>
      <c r="D451" s="55"/>
      <c r="E451" s="55"/>
      <c r="F451" s="55"/>
      <c r="G451" s="111"/>
      <c r="H451" s="108"/>
      <c r="I451" s="108"/>
      <c r="J451" s="108"/>
      <c r="K451" s="108"/>
      <c r="L451" s="108"/>
      <c r="M451" s="108"/>
      <c r="N451" s="108"/>
    </row>
    <row r="452" spans="2:14" ht="12.75" customHeight="1">
      <c r="B452" s="55"/>
      <c r="C452" s="55"/>
      <c r="D452" s="55"/>
      <c r="E452" s="55"/>
      <c r="F452" s="55"/>
      <c r="G452" s="111"/>
      <c r="H452" s="108"/>
      <c r="I452" s="108"/>
      <c r="J452" s="108"/>
      <c r="K452" s="108"/>
      <c r="L452" s="108"/>
      <c r="M452" s="108"/>
      <c r="N452" s="108"/>
    </row>
    <row r="453" spans="2:14" ht="12.75" customHeight="1">
      <c r="B453" s="55"/>
      <c r="C453" s="55"/>
      <c r="D453" s="55"/>
      <c r="E453" s="55"/>
      <c r="F453" s="55"/>
      <c r="G453" s="111"/>
      <c r="H453" s="108"/>
      <c r="I453" s="108"/>
      <c r="J453" s="108"/>
      <c r="K453" s="108"/>
      <c r="L453" s="108"/>
      <c r="M453" s="108"/>
      <c r="N453" s="108"/>
    </row>
    <row r="454" spans="2:14" ht="12.75" customHeight="1">
      <c r="B454" s="55"/>
      <c r="C454" s="55"/>
      <c r="D454" s="55"/>
      <c r="E454" s="55"/>
      <c r="F454" s="55"/>
      <c r="G454" s="111"/>
      <c r="H454" s="108"/>
      <c r="I454" s="108"/>
      <c r="J454" s="108"/>
      <c r="K454" s="108"/>
      <c r="L454" s="108"/>
      <c r="M454" s="108"/>
      <c r="N454" s="108"/>
    </row>
    <row r="455" spans="2:14" ht="12.75" customHeight="1">
      <c r="B455" s="55"/>
      <c r="C455" s="55"/>
      <c r="D455" s="55"/>
      <c r="E455" s="55"/>
      <c r="F455" s="55"/>
      <c r="G455" s="111"/>
      <c r="H455" s="108"/>
      <c r="I455" s="108"/>
      <c r="J455" s="108"/>
      <c r="K455" s="108"/>
      <c r="L455" s="108"/>
      <c r="M455" s="108"/>
      <c r="N455" s="108"/>
    </row>
    <row r="456" spans="2:14" ht="12.75" customHeight="1">
      <c r="B456" s="55"/>
      <c r="C456" s="55"/>
      <c r="D456" s="55"/>
      <c r="E456" s="55"/>
      <c r="F456" s="55"/>
      <c r="G456" s="111"/>
      <c r="H456" s="108"/>
      <c r="I456" s="108"/>
      <c r="J456" s="108"/>
      <c r="K456" s="108"/>
      <c r="L456" s="108"/>
      <c r="M456" s="108"/>
      <c r="N456" s="108"/>
    </row>
    <row r="457" spans="2:14" ht="12.75" customHeight="1">
      <c r="B457" s="55"/>
      <c r="C457" s="55"/>
      <c r="D457" s="55"/>
      <c r="E457" s="55"/>
      <c r="F457" s="55"/>
      <c r="G457" s="111"/>
      <c r="H457" s="108"/>
      <c r="I457" s="108"/>
      <c r="J457" s="108"/>
      <c r="K457" s="108"/>
      <c r="L457" s="108"/>
      <c r="M457" s="108"/>
      <c r="N457" s="108"/>
    </row>
    <row r="458" spans="2:14" ht="12.75" customHeight="1">
      <c r="B458" s="55"/>
      <c r="C458" s="55"/>
      <c r="D458" s="55"/>
      <c r="E458" s="55"/>
      <c r="F458" s="55"/>
      <c r="G458" s="111"/>
      <c r="H458" s="108"/>
      <c r="I458" s="108"/>
      <c r="J458" s="108"/>
      <c r="K458" s="108"/>
      <c r="L458" s="108"/>
      <c r="M458" s="108"/>
      <c r="N458" s="108"/>
    </row>
    <row r="459" spans="2:14" ht="12.75" customHeight="1">
      <c r="B459" s="55"/>
      <c r="C459" s="55"/>
      <c r="D459" s="55"/>
      <c r="E459" s="55"/>
      <c r="F459" s="55"/>
      <c r="G459" s="111"/>
      <c r="H459" s="108"/>
      <c r="I459" s="108"/>
      <c r="J459" s="108"/>
      <c r="K459" s="108"/>
      <c r="L459" s="108"/>
      <c r="M459" s="108"/>
      <c r="N459" s="108"/>
    </row>
    <row r="460" spans="2:14" ht="12.75" customHeight="1">
      <c r="B460" s="55"/>
      <c r="C460" s="55"/>
      <c r="D460" s="55"/>
      <c r="E460" s="55"/>
      <c r="F460" s="55"/>
      <c r="G460" s="111"/>
      <c r="H460" s="108"/>
      <c r="I460" s="108"/>
      <c r="J460" s="108"/>
      <c r="K460" s="108"/>
      <c r="L460" s="108"/>
      <c r="M460" s="108"/>
      <c r="N460" s="108"/>
    </row>
    <row r="461" spans="2:14" ht="12.75" customHeight="1">
      <c r="B461" s="55"/>
      <c r="C461" s="55"/>
      <c r="D461" s="55"/>
      <c r="E461" s="55"/>
      <c r="F461" s="55"/>
      <c r="G461" s="111"/>
      <c r="H461" s="108"/>
      <c r="I461" s="108"/>
      <c r="J461" s="108"/>
      <c r="K461" s="108"/>
      <c r="L461" s="108"/>
      <c r="M461" s="108"/>
      <c r="N461" s="108"/>
    </row>
    <row r="462" spans="2:14" ht="12.75" customHeight="1">
      <c r="B462" s="55"/>
      <c r="C462" s="55"/>
      <c r="D462" s="55"/>
      <c r="E462" s="55"/>
      <c r="F462" s="55"/>
      <c r="G462" s="111"/>
      <c r="H462" s="108"/>
      <c r="I462" s="108"/>
      <c r="J462" s="108"/>
      <c r="K462" s="108"/>
      <c r="L462" s="108"/>
      <c r="M462" s="108"/>
      <c r="N462" s="108"/>
    </row>
    <row r="463" spans="2:14" ht="12.75" customHeight="1">
      <c r="B463" s="55"/>
      <c r="C463" s="55"/>
      <c r="D463" s="55"/>
      <c r="E463" s="55"/>
      <c r="F463" s="55"/>
      <c r="G463" s="111"/>
      <c r="H463" s="108"/>
      <c r="I463" s="108"/>
      <c r="J463" s="108"/>
      <c r="K463" s="108"/>
      <c r="L463" s="108"/>
      <c r="M463" s="108"/>
      <c r="N463" s="108"/>
    </row>
    <row r="464" spans="2:14" ht="12.75" customHeight="1">
      <c r="B464" s="55"/>
      <c r="C464" s="55"/>
      <c r="D464" s="55"/>
      <c r="E464" s="55"/>
      <c r="F464" s="55"/>
      <c r="G464" s="111"/>
      <c r="H464" s="108"/>
      <c r="I464" s="108"/>
      <c r="J464" s="108"/>
      <c r="K464" s="108"/>
      <c r="L464" s="108"/>
      <c r="M464" s="108"/>
      <c r="N464" s="108"/>
    </row>
    <row r="465" spans="2:14" ht="12.75" customHeight="1">
      <c r="B465" s="55"/>
      <c r="C465" s="55"/>
      <c r="D465" s="55"/>
      <c r="E465" s="55"/>
      <c r="F465" s="55"/>
      <c r="G465" s="111"/>
      <c r="H465" s="108"/>
      <c r="I465" s="108"/>
      <c r="J465" s="108"/>
      <c r="K465" s="108"/>
      <c r="L465" s="108"/>
      <c r="M465" s="108"/>
      <c r="N465" s="108"/>
    </row>
    <row r="466" spans="2:14" ht="12.75" customHeight="1">
      <c r="B466" s="55"/>
      <c r="C466" s="55"/>
      <c r="D466" s="55"/>
      <c r="E466" s="55"/>
      <c r="F466" s="55"/>
      <c r="G466" s="111"/>
      <c r="H466" s="108"/>
      <c r="I466" s="108"/>
      <c r="J466" s="108"/>
      <c r="K466" s="108"/>
      <c r="L466" s="108"/>
      <c r="M466" s="108"/>
      <c r="N466" s="108"/>
    </row>
    <row r="467" spans="2:14" ht="12.75" customHeight="1">
      <c r="B467" s="55"/>
      <c r="C467" s="55"/>
      <c r="D467" s="55"/>
      <c r="E467" s="55"/>
      <c r="F467" s="55"/>
      <c r="G467" s="111"/>
      <c r="H467" s="108"/>
      <c r="I467" s="108"/>
      <c r="J467" s="108"/>
      <c r="K467" s="108"/>
      <c r="L467" s="108"/>
      <c r="M467" s="108"/>
      <c r="N467" s="108"/>
    </row>
    <row r="468" spans="2:14" ht="12.75" customHeight="1">
      <c r="B468" s="55"/>
      <c r="C468" s="55"/>
      <c r="D468" s="55"/>
      <c r="E468" s="55"/>
      <c r="F468" s="55"/>
      <c r="G468" s="111"/>
      <c r="H468" s="108"/>
      <c r="I468" s="108"/>
      <c r="J468" s="108"/>
      <c r="K468" s="108"/>
      <c r="L468" s="108"/>
      <c r="M468" s="108"/>
      <c r="N468" s="108"/>
    </row>
    <row r="469" spans="2:14" ht="12.75" customHeight="1">
      <c r="B469" s="55"/>
      <c r="C469" s="55"/>
      <c r="D469" s="55"/>
      <c r="E469" s="55"/>
      <c r="F469" s="55"/>
      <c r="G469" s="111"/>
      <c r="H469" s="108"/>
      <c r="I469" s="108"/>
      <c r="J469" s="108"/>
      <c r="K469" s="108"/>
      <c r="L469" s="108"/>
      <c r="M469" s="108"/>
      <c r="N469" s="108"/>
    </row>
    <row r="470" spans="2:14" ht="12.75" customHeight="1">
      <c r="B470" s="55"/>
      <c r="C470" s="55"/>
      <c r="D470" s="55"/>
      <c r="E470" s="55"/>
      <c r="F470" s="55"/>
      <c r="G470" s="111"/>
      <c r="H470" s="108"/>
      <c r="I470" s="108"/>
      <c r="J470" s="108"/>
      <c r="K470" s="108"/>
      <c r="L470" s="108"/>
      <c r="M470" s="108"/>
      <c r="N470" s="108"/>
    </row>
    <row r="471" spans="2:14" ht="12.75" customHeight="1">
      <c r="B471" s="55"/>
      <c r="C471" s="55"/>
      <c r="D471" s="55"/>
      <c r="E471" s="55"/>
      <c r="F471" s="55"/>
      <c r="G471" s="111"/>
      <c r="H471" s="108"/>
      <c r="I471" s="108"/>
      <c r="J471" s="108"/>
      <c r="K471" s="108"/>
      <c r="L471" s="108"/>
      <c r="M471" s="108"/>
      <c r="N471" s="108"/>
    </row>
    <row r="472" spans="2:14" ht="12.75" customHeight="1">
      <c r="B472" s="55"/>
      <c r="C472" s="55"/>
      <c r="D472" s="55"/>
      <c r="E472" s="55"/>
      <c r="F472" s="55"/>
      <c r="G472" s="111"/>
      <c r="H472" s="108"/>
      <c r="I472" s="108"/>
      <c r="J472" s="108"/>
      <c r="K472" s="108"/>
      <c r="L472" s="108"/>
      <c r="M472" s="108"/>
      <c r="N472" s="108"/>
    </row>
    <row r="473" spans="2:14" ht="12.75" customHeight="1">
      <c r="B473" s="55"/>
      <c r="C473" s="55"/>
      <c r="D473" s="55"/>
      <c r="E473" s="55"/>
      <c r="F473" s="55"/>
      <c r="G473" s="111"/>
      <c r="H473" s="108"/>
      <c r="I473" s="108"/>
      <c r="J473" s="108"/>
      <c r="K473" s="108"/>
      <c r="L473" s="108"/>
      <c r="M473" s="108"/>
      <c r="N473" s="108"/>
    </row>
    <row r="474" spans="2:14" ht="12.75" customHeight="1">
      <c r="B474" s="55"/>
      <c r="C474" s="55"/>
      <c r="D474" s="55"/>
      <c r="E474" s="55"/>
      <c r="F474" s="55"/>
      <c r="G474" s="111"/>
      <c r="H474" s="108"/>
      <c r="I474" s="108"/>
      <c r="J474" s="108"/>
      <c r="K474" s="108"/>
      <c r="L474" s="108"/>
      <c r="M474" s="108"/>
      <c r="N474" s="108"/>
    </row>
    <row r="475" spans="2:14" ht="12.75" customHeight="1">
      <c r="B475" s="55"/>
      <c r="C475" s="55"/>
      <c r="D475" s="55"/>
      <c r="E475" s="55"/>
      <c r="F475" s="55"/>
      <c r="G475" s="111"/>
      <c r="H475" s="108"/>
      <c r="I475" s="108"/>
      <c r="J475" s="108"/>
      <c r="K475" s="108"/>
      <c r="L475" s="108"/>
      <c r="M475" s="108"/>
      <c r="N475" s="108"/>
    </row>
    <row r="476" spans="2:14" ht="12.75" customHeight="1">
      <c r="B476" s="55"/>
      <c r="C476" s="55"/>
      <c r="D476" s="55"/>
      <c r="E476" s="55"/>
      <c r="F476" s="55"/>
      <c r="G476" s="111"/>
      <c r="H476" s="108"/>
      <c r="I476" s="108"/>
      <c r="J476" s="108"/>
      <c r="K476" s="108"/>
      <c r="L476" s="108"/>
      <c r="M476" s="108"/>
      <c r="N476" s="108"/>
    </row>
    <row r="477" spans="2:14" ht="12.75" customHeight="1">
      <c r="B477" s="55"/>
      <c r="C477" s="55"/>
      <c r="D477" s="55"/>
      <c r="E477" s="55"/>
      <c r="F477" s="55"/>
      <c r="G477" s="111"/>
      <c r="H477" s="108"/>
      <c r="I477" s="108"/>
      <c r="J477" s="108"/>
      <c r="K477" s="108"/>
      <c r="L477" s="108"/>
      <c r="M477" s="108"/>
      <c r="N477" s="108"/>
    </row>
    <row r="478" spans="2:14" ht="12.75" customHeight="1">
      <c r="B478" s="55"/>
      <c r="C478" s="55"/>
      <c r="D478" s="55"/>
      <c r="E478" s="55"/>
      <c r="F478" s="55"/>
      <c r="G478" s="111"/>
      <c r="H478" s="108"/>
      <c r="I478" s="108"/>
      <c r="J478" s="108"/>
      <c r="K478" s="108"/>
      <c r="L478" s="108"/>
      <c r="M478" s="108"/>
      <c r="N478" s="108"/>
    </row>
    <row r="479" spans="2:14" ht="12.75" customHeight="1">
      <c r="B479" s="55"/>
      <c r="C479" s="55"/>
      <c r="D479" s="55"/>
      <c r="E479" s="55"/>
      <c r="F479" s="55"/>
      <c r="G479" s="111"/>
      <c r="H479" s="108"/>
      <c r="I479" s="108"/>
      <c r="J479" s="108"/>
      <c r="K479" s="108"/>
      <c r="L479" s="108"/>
      <c r="M479" s="108"/>
      <c r="N479" s="108"/>
    </row>
    <row r="480" spans="2:14" ht="12.75" customHeight="1">
      <c r="B480" s="55"/>
      <c r="C480" s="55"/>
      <c r="D480" s="55"/>
      <c r="E480" s="55"/>
      <c r="F480" s="55"/>
      <c r="G480" s="111"/>
      <c r="H480" s="108"/>
      <c r="I480" s="108"/>
      <c r="J480" s="108"/>
      <c r="K480" s="108"/>
      <c r="L480" s="108"/>
      <c r="M480" s="108"/>
      <c r="N480" s="108"/>
    </row>
    <row r="481" spans="2:14" ht="12.75" customHeight="1">
      <c r="B481" s="55"/>
      <c r="C481" s="55"/>
      <c r="D481" s="55"/>
      <c r="E481" s="55"/>
      <c r="F481" s="55"/>
      <c r="G481" s="111"/>
      <c r="H481" s="108"/>
      <c r="I481" s="108"/>
      <c r="J481" s="108"/>
      <c r="K481" s="108"/>
      <c r="L481" s="108"/>
      <c r="M481" s="108"/>
      <c r="N481" s="108"/>
    </row>
    <row r="482" spans="2:14" ht="12.75" customHeight="1">
      <c r="B482" s="55"/>
      <c r="C482" s="55"/>
      <c r="D482" s="55"/>
      <c r="E482" s="55"/>
      <c r="F482" s="55"/>
      <c r="G482" s="111"/>
      <c r="H482" s="108"/>
      <c r="I482" s="108"/>
      <c r="J482" s="108"/>
      <c r="K482" s="108"/>
      <c r="L482" s="108"/>
      <c r="M482" s="108"/>
      <c r="N482" s="108"/>
    </row>
    <row r="483" spans="2:14" ht="12.75" customHeight="1">
      <c r="B483" s="55"/>
      <c r="C483" s="55"/>
      <c r="D483" s="55"/>
      <c r="E483" s="55"/>
      <c r="F483" s="55"/>
      <c r="G483" s="111"/>
      <c r="H483" s="108"/>
      <c r="I483" s="108"/>
      <c r="J483" s="108"/>
      <c r="K483" s="108"/>
      <c r="L483" s="108"/>
      <c r="M483" s="108"/>
      <c r="N483" s="108"/>
    </row>
    <row r="484" spans="2:14" ht="12.75" customHeight="1">
      <c r="B484" s="55"/>
      <c r="C484" s="55"/>
      <c r="D484" s="55"/>
      <c r="E484" s="55"/>
      <c r="F484" s="55"/>
      <c r="G484" s="111"/>
      <c r="H484" s="108"/>
      <c r="I484" s="108"/>
      <c r="J484" s="108"/>
      <c r="K484" s="108"/>
      <c r="L484" s="108"/>
      <c r="M484" s="108"/>
      <c r="N484" s="108"/>
    </row>
    <row r="485" spans="2:14" ht="12.75" customHeight="1">
      <c r="B485" s="55"/>
      <c r="C485" s="55"/>
      <c r="D485" s="55"/>
      <c r="E485" s="55"/>
      <c r="F485" s="55"/>
      <c r="G485" s="111"/>
      <c r="H485" s="108"/>
      <c r="I485" s="108"/>
      <c r="J485" s="108"/>
      <c r="K485" s="108"/>
      <c r="L485" s="108"/>
      <c r="M485" s="108"/>
      <c r="N485" s="108"/>
    </row>
    <row r="486" spans="2:14" ht="12.75" customHeight="1">
      <c r="B486" s="55"/>
      <c r="C486" s="55"/>
      <c r="D486" s="55"/>
      <c r="E486" s="55"/>
      <c r="F486" s="55"/>
      <c r="G486" s="111"/>
      <c r="H486" s="108"/>
      <c r="I486" s="108"/>
      <c r="J486" s="108"/>
      <c r="K486" s="108"/>
      <c r="L486" s="108"/>
      <c r="M486" s="108"/>
      <c r="N486" s="108"/>
    </row>
    <row r="487" spans="2:14" ht="12.75" customHeight="1">
      <c r="B487" s="55"/>
      <c r="C487" s="55"/>
      <c r="D487" s="55"/>
      <c r="E487" s="55"/>
      <c r="F487" s="55"/>
      <c r="G487" s="111"/>
      <c r="H487" s="108"/>
      <c r="I487" s="108"/>
      <c r="J487" s="108"/>
      <c r="K487" s="108"/>
      <c r="L487" s="108"/>
      <c r="M487" s="108"/>
      <c r="N487" s="108"/>
    </row>
    <row r="488" spans="2:14" ht="12.75" customHeight="1">
      <c r="B488" s="55"/>
      <c r="C488" s="55"/>
      <c r="D488" s="55"/>
      <c r="E488" s="55"/>
      <c r="F488" s="55"/>
      <c r="G488" s="111"/>
      <c r="H488" s="108"/>
      <c r="I488" s="108"/>
      <c r="J488" s="108"/>
      <c r="K488" s="108"/>
      <c r="L488" s="108"/>
      <c r="M488" s="108"/>
      <c r="N488" s="108"/>
    </row>
    <row r="489" spans="2:14" ht="12.75" customHeight="1">
      <c r="B489" s="55"/>
      <c r="C489" s="55"/>
      <c r="D489" s="55"/>
      <c r="E489" s="55"/>
      <c r="F489" s="55"/>
      <c r="G489" s="111"/>
      <c r="H489" s="108"/>
      <c r="I489" s="108"/>
      <c r="J489" s="108"/>
      <c r="K489" s="108"/>
      <c r="L489" s="108"/>
      <c r="M489" s="108"/>
      <c r="N489" s="108"/>
    </row>
    <row r="490" spans="2:14" ht="12.75" customHeight="1">
      <c r="B490" s="55"/>
      <c r="C490" s="55"/>
      <c r="D490" s="55"/>
      <c r="E490" s="55"/>
      <c r="F490" s="55"/>
      <c r="G490" s="111"/>
      <c r="H490" s="108"/>
      <c r="I490" s="108"/>
      <c r="J490" s="108"/>
      <c r="K490" s="108"/>
      <c r="L490" s="108"/>
      <c r="M490" s="108"/>
      <c r="N490" s="108"/>
    </row>
    <row r="491" spans="2:14" ht="12.75" customHeight="1">
      <c r="B491" s="55"/>
      <c r="C491" s="55"/>
      <c r="D491" s="55"/>
      <c r="E491" s="55"/>
      <c r="F491" s="55"/>
      <c r="G491" s="111"/>
      <c r="H491" s="108"/>
      <c r="I491" s="108"/>
      <c r="J491" s="108"/>
      <c r="K491" s="108"/>
      <c r="L491" s="108"/>
      <c r="M491" s="108"/>
      <c r="N491" s="108"/>
    </row>
    <row r="492" spans="2:14" ht="12.75" customHeight="1">
      <c r="B492" s="55"/>
      <c r="C492" s="55"/>
      <c r="D492" s="55"/>
      <c r="E492" s="55"/>
      <c r="F492" s="55"/>
      <c r="G492" s="111"/>
      <c r="H492" s="108"/>
      <c r="I492" s="108"/>
      <c r="J492" s="108"/>
      <c r="K492" s="108"/>
      <c r="L492" s="108"/>
      <c r="M492" s="108"/>
      <c r="N492" s="108"/>
    </row>
    <row r="493" spans="2:14" ht="12.75" customHeight="1">
      <c r="B493" s="55"/>
      <c r="C493" s="55"/>
      <c r="D493" s="55"/>
      <c r="E493" s="55"/>
      <c r="F493" s="55"/>
      <c r="G493" s="111"/>
      <c r="H493" s="108"/>
      <c r="I493" s="108"/>
      <c r="J493" s="108"/>
      <c r="K493" s="108"/>
      <c r="L493" s="108"/>
      <c r="M493" s="108"/>
      <c r="N493" s="108"/>
    </row>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sheetData>
  <sheetProtection/>
  <mergeCells count="2">
    <mergeCell ref="G55:N55"/>
    <mergeCell ref="G146:N146"/>
  </mergeCells>
  <conditionalFormatting sqref="L119:L139 L85:L114 G140:N140 L9:L39 L45:L49 G50:N50 G54:N54 L63:L80 G145:N145">
    <cfRule type="cellIs" priority="1" dxfId="2" operator="equal" stopIfTrue="1">
      <formula>0</formula>
    </cfRule>
  </conditionalFormatting>
  <printOptions horizontalCentered="1" verticalCentered="1"/>
  <pageMargins left="0.2" right="0" top="0" bottom="0" header="0" footer="0"/>
  <pageSetup cellComments="asDisplayed" horizontalDpi="600" verticalDpi="600" orientation="landscape" paperSize="5" scale="120" r:id="rId1"/>
  <headerFooter alignWithMargins="0">
    <oddHeader>&amp;L&amp;"Footlight MT Light,Regular"&amp;6LF 1142.00&amp;P  Rev. 110/09
&amp;R&amp;"Helvetica-Narrow,Bold"&amp;14
</oddHeader>
    <oddFooter>&amp;L&amp;"Helvetica-Narrow,Regular"&amp;6County Clerk's Budget and Report&amp;C&amp;"Footlight MT Light,Regular"&amp;6All Accounts</oddFooter>
  </headerFooter>
  <rowBreaks count="3" manualBreakCount="3">
    <brk id="39" max="255" man="1"/>
    <brk id="80" max="255" man="1"/>
    <brk id="114"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K38"/>
  <sheetViews>
    <sheetView showGridLines="0" zoomScalePageLayoutView="0" workbookViewId="0" topLeftCell="A1">
      <selection activeCell="B3" sqref="B3:E3"/>
    </sheetView>
  </sheetViews>
  <sheetFormatPr defaultColWidth="9.140625" defaultRowHeight="12.75"/>
  <cols>
    <col min="1" max="1" width="9.140625" style="12" customWidth="1"/>
    <col min="2" max="2" width="22.57421875" style="178" customWidth="1"/>
    <col min="3" max="3" width="11.57421875" style="145" customWidth="1"/>
    <col min="4" max="4" width="10.7109375" style="145" customWidth="1"/>
    <col min="5" max="5" width="11.140625" style="12" customWidth="1"/>
    <col min="6" max="16384" width="9.140625" style="12" customWidth="1"/>
  </cols>
  <sheetData>
    <row r="1" spans="2:5" ht="12.75">
      <c r="B1" s="342" t="s">
        <v>145</v>
      </c>
      <c r="C1" s="342"/>
      <c r="D1" s="342"/>
      <c r="E1" s="342"/>
    </row>
    <row r="2" ht="63.75">
      <c r="B2" s="178" t="s">
        <v>180</v>
      </c>
    </row>
    <row r="3" spans="2:5" ht="12.75">
      <c r="B3" s="342" t="s">
        <v>177</v>
      </c>
      <c r="C3" s="342"/>
      <c r="D3" s="342"/>
      <c r="E3" s="342"/>
    </row>
    <row r="4" ht="13.5" thickBot="1">
      <c r="B4" s="176"/>
    </row>
    <row r="5" spans="2:5" ht="13.5" thickTop="1">
      <c r="B5" s="183" t="s">
        <v>98</v>
      </c>
      <c r="C5" s="184" t="s">
        <v>99</v>
      </c>
      <c r="D5" s="184" t="s">
        <v>99</v>
      </c>
      <c r="E5" s="155" t="s">
        <v>100</v>
      </c>
    </row>
    <row r="6" spans="2:5" ht="12.75">
      <c r="B6" s="179" t="s">
        <v>101</v>
      </c>
      <c r="C6" s="156"/>
      <c r="D6" s="157"/>
      <c r="E6" s="158"/>
    </row>
    <row r="7" spans="2:5" ht="12.75">
      <c r="B7" s="179" t="s">
        <v>102</v>
      </c>
      <c r="C7" s="156" t="s">
        <v>0</v>
      </c>
      <c r="D7" s="157"/>
      <c r="E7" s="158"/>
    </row>
    <row r="8" spans="2:11" ht="12" customHeight="1">
      <c r="B8" s="179" t="s">
        <v>103</v>
      </c>
      <c r="C8" s="156"/>
      <c r="D8" s="157"/>
      <c r="E8" s="158"/>
      <c r="G8" s="29"/>
      <c r="H8" s="29"/>
      <c r="I8" s="29"/>
      <c r="J8" s="29"/>
      <c r="K8" s="29"/>
    </row>
    <row r="9" spans="2:11" ht="15.75" customHeight="1">
      <c r="B9" s="179" t="s">
        <v>104</v>
      </c>
      <c r="C9" s="159"/>
      <c r="D9" s="160"/>
      <c r="E9" s="158"/>
      <c r="G9" s="250"/>
      <c r="H9" s="29"/>
      <c r="I9" s="29"/>
      <c r="J9" s="29"/>
      <c r="K9" s="29"/>
    </row>
    <row r="10" spans="2:11" ht="9" customHeight="1">
      <c r="B10" s="179" t="s">
        <v>105</v>
      </c>
      <c r="C10" s="161"/>
      <c r="D10" s="162"/>
      <c r="E10" s="158"/>
      <c r="G10" s="343"/>
      <c r="H10" s="343"/>
      <c r="I10" s="29"/>
      <c r="J10" s="29"/>
      <c r="K10" s="29"/>
    </row>
    <row r="11" spans="2:11" ht="12.75">
      <c r="B11" s="179" t="s">
        <v>106</v>
      </c>
      <c r="C11" s="163"/>
      <c r="D11" s="164"/>
      <c r="E11" s="158"/>
      <c r="G11" s="343"/>
      <c r="H11" s="343"/>
      <c r="I11" s="251"/>
      <c r="J11" s="251"/>
      <c r="K11" s="251"/>
    </row>
    <row r="12" spans="2:11" ht="12.75">
      <c r="B12" s="179" t="s">
        <v>107</v>
      </c>
      <c r="C12" s="163"/>
      <c r="D12" s="164"/>
      <c r="E12" s="158"/>
      <c r="G12" s="29"/>
      <c r="H12" s="29"/>
      <c r="I12" s="29"/>
      <c r="J12" s="29"/>
      <c r="K12" s="29"/>
    </row>
    <row r="13" spans="2:11" ht="12.75">
      <c r="B13" s="179" t="s">
        <v>108</v>
      </c>
      <c r="C13" s="163"/>
      <c r="D13" s="164"/>
      <c r="E13" s="158"/>
      <c r="G13" s="29"/>
      <c r="H13" s="29"/>
      <c r="I13" s="29"/>
      <c r="J13" s="29"/>
      <c r="K13" s="29"/>
    </row>
    <row r="14" spans="2:10" ht="25.5">
      <c r="B14" s="179" t="s">
        <v>109</v>
      </c>
      <c r="C14" s="165"/>
      <c r="D14" s="166"/>
      <c r="E14" s="158"/>
      <c r="F14" s="136"/>
      <c r="G14" s="136"/>
      <c r="H14" s="136"/>
      <c r="I14" s="136"/>
      <c r="J14" s="136"/>
    </row>
    <row r="15" spans="2:5" ht="12.75">
      <c r="B15" s="179" t="s">
        <v>110</v>
      </c>
      <c r="C15" s="163"/>
      <c r="D15" s="164"/>
      <c r="E15" s="158"/>
    </row>
    <row r="16" spans="2:5" ht="13.5" thickBot="1">
      <c r="B16" s="179" t="s">
        <v>111</v>
      </c>
      <c r="C16" s="163"/>
      <c r="D16" s="164"/>
      <c r="E16" s="158"/>
    </row>
    <row r="17" spans="2:5" ht="13.5" thickBot="1">
      <c r="B17" s="179" t="s">
        <v>112</v>
      </c>
      <c r="C17" s="163"/>
      <c r="D17" s="163"/>
      <c r="E17" s="167"/>
    </row>
    <row r="18" spans="2:5" ht="12.75">
      <c r="B18" s="179" t="s">
        <v>113</v>
      </c>
      <c r="C18" s="161"/>
      <c r="D18" s="162"/>
      <c r="E18" s="158"/>
    </row>
    <row r="19" spans="2:5" ht="12.75">
      <c r="B19" s="179" t="s">
        <v>114</v>
      </c>
      <c r="C19" s="163"/>
      <c r="D19" s="164" t="s">
        <v>0</v>
      </c>
      <c r="E19" s="158"/>
    </row>
    <row r="20" spans="2:5" ht="12.75">
      <c r="B20" s="179" t="s">
        <v>115</v>
      </c>
      <c r="C20" s="161"/>
      <c r="D20" s="162"/>
      <c r="E20" s="158"/>
    </row>
    <row r="21" spans="2:5" s="148" customFormat="1" ht="12.75">
      <c r="B21" s="180" t="s">
        <v>116</v>
      </c>
      <c r="C21" s="181" t="s">
        <v>99</v>
      </c>
      <c r="D21" s="182" t="s">
        <v>99</v>
      </c>
      <c r="E21" s="168"/>
    </row>
    <row r="22" spans="2:5" ht="12.75">
      <c r="B22" s="179" t="s">
        <v>101</v>
      </c>
      <c r="C22" s="156"/>
      <c r="D22" s="157"/>
      <c r="E22" s="158"/>
    </row>
    <row r="23" spans="2:5" ht="12.75">
      <c r="B23" s="179" t="s">
        <v>102</v>
      </c>
      <c r="C23" s="156" t="s">
        <v>0</v>
      </c>
      <c r="D23" s="157"/>
      <c r="E23" s="158"/>
    </row>
    <row r="24" spans="2:5" ht="12.75">
      <c r="B24" s="179" t="s">
        <v>117</v>
      </c>
      <c r="C24" s="156"/>
      <c r="D24" s="157"/>
      <c r="E24" s="158"/>
    </row>
    <row r="25" spans="2:5" ht="12.75">
      <c r="B25" s="179" t="s">
        <v>104</v>
      </c>
      <c r="C25" s="159"/>
      <c r="D25" s="160"/>
      <c r="E25" s="158"/>
    </row>
    <row r="26" spans="2:5" ht="12.75">
      <c r="B26" s="179" t="s">
        <v>105</v>
      </c>
      <c r="C26" s="161"/>
      <c r="D26" s="162"/>
      <c r="E26" s="158"/>
    </row>
    <row r="27" spans="2:7" ht="12.75">
      <c r="B27" s="179" t="s">
        <v>106</v>
      </c>
      <c r="C27" s="163"/>
      <c r="D27" s="164"/>
      <c r="E27" s="169"/>
      <c r="F27" s="142"/>
      <c r="G27" s="142"/>
    </row>
    <row r="28" spans="2:5" ht="12.75">
      <c r="B28" s="179" t="s">
        <v>107</v>
      </c>
      <c r="C28" s="163"/>
      <c r="D28" s="164"/>
      <c r="E28" s="158"/>
    </row>
    <row r="29" spans="2:5" ht="12.75">
      <c r="B29" s="179" t="s">
        <v>108</v>
      </c>
      <c r="C29" s="163"/>
      <c r="D29" s="164"/>
      <c r="E29" s="158"/>
    </row>
    <row r="30" spans="2:5" ht="25.5">
      <c r="B30" s="179" t="s">
        <v>109</v>
      </c>
      <c r="C30" s="163"/>
      <c r="D30" s="164"/>
      <c r="E30" s="158"/>
    </row>
    <row r="31" spans="2:5" ht="13.5" thickBot="1">
      <c r="B31" s="179" t="s">
        <v>110</v>
      </c>
      <c r="C31" s="163"/>
      <c r="D31" s="164"/>
      <c r="E31" s="158"/>
    </row>
    <row r="32" spans="2:5" ht="12" customHeight="1" thickBot="1">
      <c r="B32" s="179" t="s">
        <v>118</v>
      </c>
      <c r="C32" s="163"/>
      <c r="D32" s="163"/>
      <c r="E32" s="170"/>
    </row>
    <row r="33" spans="2:5" ht="12.75">
      <c r="B33" s="179" t="s">
        <v>113</v>
      </c>
      <c r="C33" s="171"/>
      <c r="D33" s="172"/>
      <c r="E33" s="158"/>
    </row>
    <row r="34" spans="2:5" ht="12.75">
      <c r="B34" s="179" t="s">
        <v>114</v>
      </c>
      <c r="C34" s="171"/>
      <c r="D34" s="172"/>
      <c r="E34" s="158"/>
    </row>
    <row r="35" spans="2:5" ht="13.5" thickBot="1">
      <c r="B35" s="179" t="s">
        <v>115</v>
      </c>
      <c r="C35" s="171"/>
      <c r="D35" s="172"/>
      <c r="E35" s="158"/>
    </row>
    <row r="36" spans="2:5" ht="19.5" customHeight="1" thickBot="1">
      <c r="B36" s="185" t="s">
        <v>119</v>
      </c>
      <c r="C36" s="344" t="s">
        <v>144</v>
      </c>
      <c r="D36" s="345"/>
      <c r="E36" s="173"/>
    </row>
    <row r="37" spans="2:5" ht="12.75">
      <c r="B37" s="177"/>
      <c r="C37" s="174"/>
      <c r="D37" s="174"/>
      <c r="E37" s="175"/>
    </row>
    <row r="38" ht="12.75">
      <c r="B38" s="178" t="s">
        <v>120</v>
      </c>
    </row>
  </sheetData>
  <sheetProtection/>
  <mergeCells count="5">
    <mergeCell ref="B1:E1"/>
    <mergeCell ref="H10:H11"/>
    <mergeCell ref="G10:G11"/>
    <mergeCell ref="C36:D36"/>
    <mergeCell ref="B3:E3"/>
  </mergeCells>
  <printOptions horizontalCentered="1" verticalCentered="1"/>
  <pageMargins left="0" right="0" top="0" bottom="0" header="0" footer="0"/>
  <pageSetup cellComments="asDisplayed" fitToHeight="1" fitToWidth="1" horizontalDpi="600" verticalDpi="600" orientation="portrait" paperSize="5" r:id="rId1"/>
  <headerFooter alignWithMargins="0">
    <oddHeader>&amp;L&amp;"Footlight MT Light,Regular"&amp;6LF 1142.00&amp;P  Rev. 10/09
&amp;R&amp;"Helvetica-Narrow,Bold"&amp;14
</oddHeader>
    <oddFooter>&amp;L&amp;"Helvetica-Narrow,Regular"&amp;6County Clerk's Budget and Report&amp;C&amp;"Footlight MT Light,Regular"&amp;6All Accounts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Clerks Budget &amp; Quarterly</dc:title>
  <dc:subject/>
  <dc:creator>DLG User</dc:creator>
  <cp:keywords/>
  <dc:description/>
  <cp:lastModifiedBy>Taylor, Jaarad W (DLG)</cp:lastModifiedBy>
  <cp:lastPrinted>2009-09-30T19:05:34Z</cp:lastPrinted>
  <dcterms:created xsi:type="dcterms:W3CDTF">1998-09-30T13:26:12Z</dcterms:created>
  <dcterms:modified xsi:type="dcterms:W3CDTF">2023-12-06T15:06:57Z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Ty">
    <vt:lpwstr>;#County;#</vt:lpwstr>
  </property>
  <property fmtid="{D5CDD505-2E9C-101B-9397-08002B2CF9AE}" pid="4" name="Document Sub-Secti">
    <vt:lpwstr/>
  </property>
  <property fmtid="{D5CDD505-2E9C-101B-9397-08002B2CF9AE}" pid="5" name="CDBG Chapte">
    <vt:lpwstr/>
  </property>
</Properties>
</file>